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0" yWindow="100" windowWidth="10910" windowHeight="7720" tabRatio="793" activeTab="0"/>
  </bookViews>
  <sheets>
    <sheet name="BAXI настенные" sheetId="1" r:id="rId1"/>
    <sheet name="BAXI котлы коммерческая серия" sheetId="2" r:id="rId2"/>
    <sheet name="BAXI напольные" sheetId="3" r:id="rId3"/>
    <sheet name="BAXI бойлеры" sheetId="4" r:id="rId4"/>
    <sheet name="Baxi Аксессуары" sheetId="5" r:id="rId5"/>
  </sheets>
  <definedNames>
    <definedName name="_xlnm._FilterDatabase" localSheetId="4" hidden="1">'Baxi Аксессуары'!$B$12:$E$285</definedName>
    <definedName name="Baxi_котлы_коммерческая_серия">#REF!</definedName>
    <definedName name="Baxi_настенные">#REF!</definedName>
    <definedName name="Бакси_настенные_стандартной_энергоэффективности">#REF!</definedName>
    <definedName name="_xlnm.Print_Area" localSheetId="4">'Baxi Аксессуары'!$B$1:$E$285</definedName>
    <definedName name="_xlnm.Print_Area" localSheetId="3">'BAXI бойлеры'!$A$1:$F$54</definedName>
    <definedName name="_xlnm.Print_Area" localSheetId="1">'BAXI котлы коммерческая серия'!$B$1:$F$55</definedName>
    <definedName name="_xlnm.Print_Area" localSheetId="2">'BAXI напольные'!$A$1:$F$38</definedName>
    <definedName name="_xlnm.Print_Area" localSheetId="0">'BAXI настенные'!$A$1:$F$99</definedName>
  </definedNames>
  <calcPr fullCalcOnLoad="1"/>
</workbook>
</file>

<file path=xl/sharedStrings.xml><?xml version="1.0" encoding="utf-8"?>
<sst xmlns="http://schemas.openxmlformats.org/spreadsheetml/2006/main" count="990" uniqueCount="887">
  <si>
    <t>SLIM UB  inox 80</t>
  </si>
  <si>
    <t>SLIM UB  inox 120</t>
  </si>
  <si>
    <t xml:space="preserve">80 л. нерж. ст. </t>
  </si>
  <si>
    <t>LSC711670510 (7686146)</t>
  </si>
  <si>
    <t>Бойлеры косвенного нагрева из эмалированной стали для производства ГВС, интерграции с солнечными системами и другими источниками тепла.</t>
  </si>
  <si>
    <t>71413371</t>
  </si>
  <si>
    <t>71413301</t>
  </si>
  <si>
    <t>71413321</t>
  </si>
  <si>
    <t>71413311</t>
  </si>
  <si>
    <t>KSW71408781-</t>
  </si>
  <si>
    <t>KSW71408791-</t>
  </si>
  <si>
    <t>71413361</t>
  </si>
  <si>
    <t>71411971</t>
  </si>
  <si>
    <t>Код без последней
цифры</t>
  </si>
  <si>
    <t>71413331</t>
  </si>
  <si>
    <t>71063140</t>
  </si>
  <si>
    <t>71413291</t>
  </si>
  <si>
    <t>71068200</t>
  </si>
  <si>
    <t>71410181</t>
  </si>
  <si>
    <t>71405961</t>
  </si>
  <si>
    <t>71408891</t>
  </si>
  <si>
    <t>71405951</t>
  </si>
  <si>
    <t>71408851</t>
  </si>
  <si>
    <t>71410171</t>
  </si>
  <si>
    <t>71410391</t>
  </si>
  <si>
    <t>71408861</t>
  </si>
  <si>
    <t>71410141</t>
  </si>
  <si>
    <t>71410151</t>
  </si>
  <si>
    <t>71405971</t>
  </si>
  <si>
    <t>71408871</t>
  </si>
  <si>
    <t>71410161</t>
  </si>
  <si>
    <t>71410231</t>
  </si>
  <si>
    <t>71405981</t>
  </si>
  <si>
    <t>71408881</t>
  </si>
  <si>
    <t>71409991</t>
  </si>
  <si>
    <t>71410411</t>
  </si>
  <si>
    <t>5407990</t>
  </si>
  <si>
    <t>71401771</t>
  </si>
  <si>
    <t>71410401</t>
  </si>
  <si>
    <t>71408941</t>
  </si>
  <si>
    <t>71403641</t>
  </si>
  <si>
    <t>71409351</t>
  </si>
  <si>
    <t>71413341</t>
  </si>
  <si>
    <t>71403671</t>
  </si>
  <si>
    <t>71410481</t>
  </si>
  <si>
    <t>71409361</t>
  </si>
  <si>
    <t>71403661</t>
  </si>
  <si>
    <t>71409371</t>
  </si>
  <si>
    <t>71410491</t>
  </si>
  <si>
    <t>71410191</t>
  </si>
  <si>
    <t>71409391</t>
  </si>
  <si>
    <t>71402341</t>
  </si>
  <si>
    <t>71413611</t>
  </si>
  <si>
    <t>71413571</t>
  </si>
  <si>
    <t>71406151</t>
  </si>
  <si>
    <t>71407481</t>
  </si>
  <si>
    <t>71405911</t>
  </si>
  <si>
    <t>71408901</t>
  </si>
  <si>
    <t>71407561</t>
  </si>
  <si>
    <t>71408981</t>
  </si>
  <si>
    <t>71413621</t>
  </si>
  <si>
    <t>71409771</t>
  </si>
  <si>
    <t>71409811</t>
  </si>
  <si>
    <t>71401831</t>
  </si>
  <si>
    <t>71401821</t>
  </si>
  <si>
    <t>71409461</t>
  </si>
  <si>
    <t>71405991</t>
  </si>
  <si>
    <t>71407531</t>
  </si>
  <si>
    <t>71405941</t>
  </si>
  <si>
    <t>71403871</t>
  </si>
  <si>
    <t>71403861</t>
  </si>
  <si>
    <t>71403851</t>
  </si>
  <si>
    <t>71407521</t>
  </si>
  <si>
    <t>71401801</t>
  </si>
  <si>
    <t>71407541</t>
  </si>
  <si>
    <t>71405921</t>
  </si>
  <si>
    <t>71409821</t>
  </si>
  <si>
    <t>71409441</t>
  </si>
  <si>
    <t>71409781</t>
  </si>
  <si>
    <t>71401811</t>
  </si>
  <si>
    <t>71405931</t>
  </si>
  <si>
    <t>71407551</t>
  </si>
  <si>
    <t>71409451</t>
  </si>
  <si>
    <t>71409381</t>
  </si>
  <si>
    <t>79000015</t>
  </si>
  <si>
    <t>71405471</t>
  </si>
  <si>
    <t>71409321</t>
  </si>
  <si>
    <t>71409331</t>
  </si>
  <si>
    <t>71409751</t>
  </si>
  <si>
    <t>71409761</t>
  </si>
  <si>
    <t>71409791</t>
  </si>
  <si>
    <t>71409801</t>
  </si>
  <si>
    <t>71405041</t>
  </si>
  <si>
    <t>71405031</t>
  </si>
  <si>
    <t>71403051</t>
  </si>
  <si>
    <t>71403741</t>
  </si>
  <si>
    <t>71405151</t>
  </si>
  <si>
    <t>71403731</t>
  </si>
  <si>
    <t>71401841</t>
  </si>
  <si>
    <t>71401851</t>
  </si>
  <si>
    <t>71403651</t>
  </si>
  <si>
    <t>71401061</t>
  </si>
  <si>
    <t>71401041</t>
  </si>
  <si>
    <t>71403721</t>
  </si>
  <si>
    <t>71410511</t>
  </si>
  <si>
    <t>71410521</t>
  </si>
  <si>
    <t>71410541</t>
  </si>
  <si>
    <t>71410531</t>
  </si>
  <si>
    <t>71409741</t>
  </si>
  <si>
    <t>71409691</t>
  </si>
  <si>
    <t>71411111</t>
  </si>
  <si>
    <t>71068210</t>
  </si>
  <si>
    <t>71071520</t>
  </si>
  <si>
    <t>71071560</t>
  </si>
  <si>
    <t>71071630</t>
  </si>
  <si>
    <t>71071640</t>
  </si>
  <si>
    <t>71071680</t>
  </si>
  <si>
    <t>71026890</t>
  </si>
  <si>
    <t>71071830</t>
  </si>
  <si>
    <t>71071850</t>
  </si>
  <si>
    <t>71071860</t>
  </si>
  <si>
    <t>71071870</t>
  </si>
  <si>
    <t>71071880</t>
  </si>
  <si>
    <t>71071890</t>
  </si>
  <si>
    <t>71071900</t>
  </si>
  <si>
    <t>71413271</t>
  </si>
  <si>
    <t>71413381</t>
  </si>
  <si>
    <t>71411981</t>
  </si>
  <si>
    <t>71071770</t>
  </si>
  <si>
    <t>71405881</t>
  </si>
  <si>
    <t>71402891</t>
  </si>
  <si>
    <t>71408561</t>
  </si>
  <si>
    <t>71409681</t>
  </si>
  <si>
    <t>71402191</t>
  </si>
  <si>
    <t>71405261</t>
  </si>
  <si>
    <t>71402201</t>
  </si>
  <si>
    <t>71408481</t>
  </si>
  <si>
    <t>71402331</t>
  </si>
  <si>
    <t>71409561</t>
  </si>
  <si>
    <t>71402461</t>
  </si>
  <si>
    <t>71405251</t>
  </si>
  <si>
    <t>71408381</t>
  </si>
  <si>
    <t>71402321</t>
  </si>
  <si>
    <t>71408391</t>
  </si>
  <si>
    <t>71402161</t>
  </si>
  <si>
    <t>71403441</t>
  </si>
  <si>
    <t>71407971</t>
  </si>
  <si>
    <t>71408611</t>
  </si>
  <si>
    <t>71402271</t>
  </si>
  <si>
    <t>71408541</t>
  </si>
  <si>
    <t>71402291</t>
  </si>
  <si>
    <t>71406221</t>
  </si>
  <si>
    <t>71408521</t>
  </si>
  <si>
    <t>71408501</t>
  </si>
  <si>
    <t>71409541</t>
  </si>
  <si>
    <t>71407961</t>
  </si>
  <si>
    <t>71408631</t>
  </si>
  <si>
    <t>71408511</t>
  </si>
  <si>
    <t>71409631</t>
  </si>
  <si>
    <t>71410661</t>
  </si>
  <si>
    <t>71409901</t>
  </si>
  <si>
    <t>71409861</t>
  </si>
  <si>
    <t>71410441</t>
  </si>
  <si>
    <t>71410451</t>
  </si>
  <si>
    <t>71410461</t>
  </si>
  <si>
    <t>71410421</t>
  </si>
  <si>
    <t>71410361</t>
  </si>
  <si>
    <t>71410431</t>
  </si>
  <si>
    <t>71409841</t>
  </si>
  <si>
    <t>71411381</t>
  </si>
  <si>
    <t>71409411</t>
  </si>
  <si>
    <t>71409401</t>
  </si>
  <si>
    <t>79000034</t>
  </si>
  <si>
    <t>79000032</t>
  </si>
  <si>
    <t>71057750</t>
  </si>
  <si>
    <t>71057770</t>
  </si>
  <si>
    <t>71058270</t>
  </si>
  <si>
    <t>71058320</t>
  </si>
  <si>
    <t>71058380</t>
  </si>
  <si>
    <t>71058490</t>
  </si>
  <si>
    <t>71058750</t>
  </si>
  <si>
    <t>71058780</t>
  </si>
  <si>
    <t>71067380</t>
  </si>
  <si>
    <t>71067830</t>
  </si>
  <si>
    <t>71068650</t>
  </si>
  <si>
    <t>71068750</t>
  </si>
  <si>
    <t>71035100</t>
  </si>
  <si>
    <t>71035110</t>
  </si>
  <si>
    <t>71035120</t>
  </si>
  <si>
    <t>71047690</t>
  </si>
  <si>
    <t>71047700</t>
  </si>
  <si>
    <t>71057840</t>
  </si>
  <si>
    <t>71057990</t>
  </si>
  <si>
    <t>71058460</t>
  </si>
  <si>
    <t>71058520</t>
  </si>
  <si>
    <t>71058700</t>
  </si>
  <si>
    <t>71058850</t>
  </si>
  <si>
    <t>71064060</t>
  </si>
  <si>
    <t>71064220</t>
  </si>
  <si>
    <t>71064280</t>
  </si>
  <si>
    <t>71068790</t>
  </si>
  <si>
    <t>71068890</t>
  </si>
  <si>
    <t>71068920</t>
  </si>
  <si>
    <t>79000031</t>
  </si>
  <si>
    <t>79000042</t>
  </si>
  <si>
    <t>79000043</t>
  </si>
  <si>
    <t>79000044</t>
  </si>
  <si>
    <t>5370090</t>
  </si>
  <si>
    <t>5370050</t>
  </si>
  <si>
    <t>71068760</t>
  </si>
  <si>
    <t>71406161</t>
  </si>
  <si>
    <t>71406171</t>
  </si>
  <si>
    <t>71406211</t>
  </si>
  <si>
    <t>71048730</t>
  </si>
  <si>
    <t>71407261</t>
  </si>
  <si>
    <t>71407251</t>
  </si>
  <si>
    <t>71406791</t>
  </si>
  <si>
    <t>71407791</t>
  </si>
  <si>
    <t>71407801</t>
  </si>
  <si>
    <t>71407811</t>
  </si>
  <si>
    <t>71407821</t>
  </si>
  <si>
    <t>71406281</t>
  </si>
  <si>
    <t>71408691</t>
  </si>
  <si>
    <t>71408671</t>
  </si>
  <si>
    <t>71407841</t>
  </si>
  <si>
    <t>71407851</t>
  </si>
  <si>
    <t>71407831</t>
  </si>
  <si>
    <t>71407861</t>
  </si>
  <si>
    <t>71407871</t>
  </si>
  <si>
    <t>71407891</t>
  </si>
  <si>
    <t>71407881</t>
  </si>
  <si>
    <t>71407901</t>
  </si>
  <si>
    <t>71407681</t>
  </si>
  <si>
    <t>71406191</t>
  </si>
  <si>
    <t>71408741</t>
  </si>
  <si>
    <t>71410641</t>
  </si>
  <si>
    <t>71003450</t>
  </si>
  <si>
    <t>71024420</t>
  </si>
  <si>
    <t>71044080</t>
  </si>
  <si>
    <t>71010610</t>
  </si>
  <si>
    <t>71023400</t>
  </si>
  <si>
    <t>71023430</t>
  </si>
  <si>
    <t>71024410</t>
  </si>
  <si>
    <t>71024430</t>
  </si>
  <si>
    <t>71029790</t>
  </si>
  <si>
    <t>71029800</t>
  </si>
  <si>
    <t>71030270</t>
  </si>
  <si>
    <t>71030440</t>
  </si>
  <si>
    <t>71043360</t>
  </si>
  <si>
    <t>71043470</t>
  </si>
  <si>
    <t>71051990</t>
  </si>
  <si>
    <t>71054320</t>
  </si>
  <si>
    <t>71050370</t>
  </si>
  <si>
    <t>71411051</t>
  </si>
  <si>
    <t>62350000</t>
  </si>
  <si>
    <t>71407381</t>
  </si>
  <si>
    <t>71402301</t>
  </si>
  <si>
    <t>71402431</t>
  </si>
  <si>
    <t>71408931</t>
  </si>
  <si>
    <t>8611910</t>
  </si>
  <si>
    <t>614590</t>
  </si>
  <si>
    <t>71410051</t>
  </si>
  <si>
    <t>71409661</t>
  </si>
  <si>
    <t>71410651</t>
  </si>
  <si>
    <t>71410761</t>
  </si>
  <si>
    <t>71411471</t>
  </si>
  <si>
    <t>5693700</t>
  </si>
  <si>
    <t>5693630</t>
  </si>
  <si>
    <t>71412571</t>
  </si>
  <si>
    <t>71412561</t>
  </si>
  <si>
    <t>71413531</t>
  </si>
  <si>
    <t>Электрический нагреватель (ТЭН) 1,5 кВт для BAXI UBVT</t>
  </si>
  <si>
    <t>Электрический нагреватель (ТЭН) 2,3 кВт для BAXI UBVT</t>
  </si>
  <si>
    <t>Электрический нагреватель (ТЭН) 3,0 кВт для BAXI UBVT</t>
  </si>
  <si>
    <t>LNC71000036</t>
  </si>
  <si>
    <t>LNC71000037</t>
  </si>
  <si>
    <t>LNC71000038</t>
  </si>
  <si>
    <t>Комплектуущие к бойлерам BAXI UBVT</t>
  </si>
  <si>
    <t>Комплект раздельного дымохода для котлов DUO-TEC, PLATINUM ø 60/100</t>
  </si>
  <si>
    <t>Комплект раздельного дымохода для котлов DUO-TEC ø 100/110</t>
  </si>
  <si>
    <t>Труба удлинения дымохода Ø 80 мм НТ, длина 250мм</t>
  </si>
  <si>
    <t>Труба удлинения дымохода Ø 110 мм НТ, длина 250мм</t>
  </si>
  <si>
    <t>Комплект перевода на сжиж. газ Duo-Tec MP 1.35-1.50</t>
  </si>
  <si>
    <t>Комплект перевода на сжиж. газ Duo-Tec MP 1.60</t>
  </si>
  <si>
    <t>Комплект перевода на сжиж. газ Duo-Tec MP 1.70</t>
  </si>
  <si>
    <t>Комплект перевода на сжиж. газ Duo-Tec MP 1.90</t>
  </si>
  <si>
    <t>Комплект перевода на сжиж. газ Duo-Tec MP 1.110</t>
  </si>
  <si>
    <t>Труба горизонтального дымохода (с наконечником, полипропилен) Ø 110 мм НТ</t>
  </si>
  <si>
    <t>Труба вертикального дымохода (с наконечником, полипропилен) Ø 110 мм НТ</t>
  </si>
  <si>
    <t>Удлинитель трубы коаксиальный, длина 500мм, D=60/100мм НТ</t>
  </si>
  <si>
    <t>Комплект дымохода для третьего/последующего котла ø 125 (полипропилен)</t>
  </si>
  <si>
    <t>Гидравлический аксессуары</t>
  </si>
  <si>
    <t>Универсальный комплект подводок</t>
  </si>
  <si>
    <t>Гидравлический присоединительный комплект</t>
  </si>
  <si>
    <t>Гидравл.комплект для Slim+Slim UB (INOX) для котлов мощностью меньше 35 кВт (выход 3/4")</t>
  </si>
  <si>
    <t>Гидравл.комплект для Slim+Slim UB (INOX) для котлов мощностью свыше 35 кВт (выход 1 - 1/4")</t>
  </si>
  <si>
    <t>Запорный кран с фильтром на вход холодной воды</t>
  </si>
  <si>
    <t>Запорный кран на вход холодной воды (без фильтра) *</t>
  </si>
  <si>
    <t>Запорный кран системы отопления (без фильтра)</t>
  </si>
  <si>
    <t>Гидравл.присоединительный комплект, Luna-3 Comfort + UB INOX</t>
  </si>
  <si>
    <t>Набор труб для вертикального присоединения</t>
  </si>
  <si>
    <t>Гидравлический комплект с гидравлическим разделителем для присоединения котла в каскад</t>
  </si>
  <si>
    <t>Запорный кран системы отопления с фильтром **</t>
  </si>
  <si>
    <t>Запорный газовый кран **</t>
  </si>
  <si>
    <t>Разделительный комплект</t>
  </si>
  <si>
    <t>Разделительный комплект Prime HT, Luna-3 Comfort HT **</t>
  </si>
  <si>
    <t>Разделительный комплект Nuvola-3 Comfort HT</t>
  </si>
  <si>
    <t>Расширительный бак (10 л) **</t>
  </si>
  <si>
    <t>Расширительный бак (2 л) с присоединениями</t>
  </si>
  <si>
    <t>Расширительный бак (2 л) с присоединениями, Nuvola-3 Comfort HT</t>
  </si>
  <si>
    <t>Расширительный бак (4 л) с присоединениями, COMBI</t>
  </si>
  <si>
    <t>Набор для рециркуляции, Nuvola-3 Comfort HT</t>
  </si>
  <si>
    <t>Расширительный бак (4л) с присоединениями, UB INOX</t>
  </si>
  <si>
    <t>Ограничитель расхода воды (8 л/мин) **</t>
  </si>
  <si>
    <t>Насос увеличенной мощности (GRUNDFOS UP 15/60 АО) **</t>
  </si>
  <si>
    <t>Насос увеличенной мощности (GRUNDFOS UP 15/70 АО)</t>
  </si>
  <si>
    <t>Встраиваемое устройство для низкотемпературного контура, LUNA-3 Comfort НТ + COMBI 80л</t>
  </si>
  <si>
    <t>Гидравлический комплект для одного котла / котла в каскаде</t>
  </si>
  <si>
    <t>Устройство для низкотемпературного контура **</t>
  </si>
  <si>
    <t>Устройство для низкотемпературного контура</t>
  </si>
  <si>
    <t>Дополнительный насос для 3-ей зоны *</t>
  </si>
  <si>
    <t>Комплект с трехходовым клапаном для присоединения бойлера к котлам ЕСО-3 Compact</t>
  </si>
  <si>
    <t>Мотор трехходового клапана с кабелем для LUNA-3 Comfort</t>
  </si>
  <si>
    <t>Гидравлический комплект для каскадной установки (45 см между котлами)</t>
  </si>
  <si>
    <t>Гидравлические присоединение для второго насоса</t>
  </si>
  <si>
    <t>Гидравлический комплект на один котел 85-100 кВт или котел в каскаде</t>
  </si>
  <si>
    <t>Коллектор для присоединения к каскаду первого/ последнего котла 85-100 кВт</t>
  </si>
  <si>
    <t>Коллектор для промежуточного котла 85-100 кВт в каскаде</t>
  </si>
  <si>
    <t>Коллектор для первого/последнего котла в каскаде</t>
  </si>
  <si>
    <t>Гидравлический комплект для каскадной установки (2см между котлами)</t>
  </si>
  <si>
    <t>Гидравлический комплект на котел</t>
  </si>
  <si>
    <t>Группа безопасности для каскадной установки</t>
  </si>
  <si>
    <t>Устройство для низкотемпературного контура *</t>
  </si>
  <si>
    <t>Комплект гидравлический на один котел</t>
  </si>
  <si>
    <t>Стрелка гидравлическая</t>
  </si>
  <si>
    <t>Стрелка гидравлическая (разделитель) HS 56 до 56 м³/ч - DN100</t>
  </si>
  <si>
    <t>Комплект гидравлический подача/обрат/газ для одного котла 35-50-60-70</t>
  </si>
  <si>
    <t>Комплект гидравлический подача/обрат/газ для двух котлов 35-50-60-70</t>
  </si>
  <si>
    <t xml:space="preserve">Комплект фланцев и прокладок для гидравлического комплекта </t>
  </si>
  <si>
    <t xml:space="preserve">Комплект соединений для газового коллектора </t>
  </si>
  <si>
    <t xml:space="preserve">Комплект подключений расширительного бака </t>
  </si>
  <si>
    <t>Комплект коллекторов подача/обрат/газ для двух котлов 90-110</t>
  </si>
  <si>
    <t>Комплект теплоизоляции коллекторов для двух котлов 90-110</t>
  </si>
  <si>
    <t xml:space="preserve">Комплект теплоизоляции коллектора для одного котла </t>
  </si>
  <si>
    <t>Комплект гидравлических соединений котел-коллектор 35-50-60-70</t>
  </si>
  <si>
    <t>Комплект гидравлических соединений котел-коллектор 90-110</t>
  </si>
  <si>
    <t>Комплект подключения коллектор-гидравлический разделитель, DN 50</t>
  </si>
  <si>
    <t>Комплект подключения коллектор-гидравлический разделитель, DN 65</t>
  </si>
  <si>
    <t>Комплект гидравлических соединений одноконтурного котла DUO-TEC, PLATINUM</t>
  </si>
  <si>
    <t>Комплект гидравлических соединений двухконтурного котла DUO-TEC, PLATINUM (без кранов)</t>
  </si>
  <si>
    <t>Стрілка гідравлічна (роздільник) HS 18 до 18 м3/год – DN65</t>
  </si>
  <si>
    <t>Комплект гидравлических соединений двухконтурного котла DUO-TEC, PLATINUM (с кранами)</t>
  </si>
  <si>
    <t>Устройство для низкотемпературного контура к котлам PLATINUM (1ВТ+2НТ)</t>
  </si>
  <si>
    <t>Устройство для низкотемпературного контура к котлам PLATINUM (1ВТ+1НТ)</t>
  </si>
  <si>
    <t>Комплект ISPESL для гидравлического разделителя 2"</t>
  </si>
  <si>
    <t>Комплект подсоединения к коллекторной трубе для котла 35-50-60-70</t>
  </si>
  <si>
    <t>Комплект гидравлический подача/обрат/газ для одного котла 90 - 110</t>
  </si>
  <si>
    <t>Комплект подсоединения к коллекторной трубе для котла 90 - 110</t>
  </si>
  <si>
    <t>Комплект теплоизоляции коллектора для одного котла 35 - 50 - 60 - 70</t>
  </si>
  <si>
    <t>Комплект теплоизоляции коллектора для двух котлов 90 - 110</t>
  </si>
  <si>
    <t>Комплект теплоизоляции для гидравлического разделителя 2"</t>
  </si>
  <si>
    <t>Комплект теплоизоляции для гидравлического разделителя DN 65</t>
  </si>
  <si>
    <t>Комплект теплоизоляции для гидравлического разделителя DN 80</t>
  </si>
  <si>
    <t>Комплект теплоизоляции для патрубков соединений гидравлического разделителя 2"</t>
  </si>
  <si>
    <t>Комплект теплоизоляции для патрубков соединений гидравлического разделителя DN 65</t>
  </si>
  <si>
    <t>Комплект теплоизоляции для патрубков соединений гидравлического разделителя DN 80</t>
  </si>
  <si>
    <t xml:space="preserve">Стрелка гидравлическая (разделитель) HS 8,5 до 8,5 м³/ч – 2” </t>
  </si>
  <si>
    <t>Комплект прокладок / гаек для гидравлического разделителя DN 80</t>
  </si>
  <si>
    <t>Комплект прокладок / гаек для гидравлического разделителя DN 65</t>
  </si>
  <si>
    <t>Комплект прокладок / гаек для гидравлического разделителя 2"</t>
  </si>
  <si>
    <t>Элемент электрический GR 5370090</t>
  </si>
  <si>
    <t>Терморегулятор RT 5370050</t>
  </si>
  <si>
    <t>Комплект подключения коллектор-гидравлический разделитель, DN 80</t>
  </si>
  <si>
    <t>Аксессуары для регулирования температуры</t>
  </si>
  <si>
    <t>Механический программируемый таймер</t>
  </si>
  <si>
    <t>Цифровой программируемый таймер</t>
  </si>
  <si>
    <t>Датчик уличной температуры 2000</t>
  </si>
  <si>
    <t>Датчик уличной температуры (QAC 34) 2000  High Tech</t>
  </si>
  <si>
    <t>ОАА 73 - устройство дистанционного управления</t>
  </si>
  <si>
    <t>Интерфейсная плата для QAA 73</t>
  </si>
  <si>
    <t>Интерфейсная плата для проводной связи с Luna AIR</t>
  </si>
  <si>
    <t>AGU 2.500 - интерфейсная плата</t>
  </si>
  <si>
    <t>OCI 420 - интерфейсная плата для RVA 46 или RVA 47</t>
  </si>
  <si>
    <t>RVA 46 - климатический регулятор для смесительных контуров</t>
  </si>
  <si>
    <t>RVA 47 - климатический регулятор для соединения в каскад</t>
  </si>
  <si>
    <t>Комнатный механический термостат от SIEMENS</t>
  </si>
  <si>
    <t>Комнатный механический термостат</t>
  </si>
  <si>
    <t>Magictime - комнатный программируемый недельный термостат</t>
  </si>
  <si>
    <t>ОАА 50 - датчик комнатной температуры для RVA 46</t>
  </si>
  <si>
    <t>Мотор смесительного клапана</t>
  </si>
  <si>
    <t>Смесительный клапан, резьба G1</t>
  </si>
  <si>
    <t>Смесительный клапан, резьба G1/2</t>
  </si>
  <si>
    <t>Смесительный клапан, резьба G3/4</t>
  </si>
  <si>
    <t>QAD 36 - контактный датчик температуры для AGU 2.500</t>
  </si>
  <si>
    <t>QAD 21 - контактный датчиктемпературы для RVA 46</t>
  </si>
  <si>
    <t>QAZ 21 - датчик температуры ГВС для RVA 47</t>
  </si>
  <si>
    <t>Датчик температуры воды контура ГВС, LUNA-3 Comfort HT</t>
  </si>
  <si>
    <t>Датчик температуры воды контура ГВС</t>
  </si>
  <si>
    <t>Датчик температуры воды в бойлере и кабель датчика и насоса ГВС</t>
  </si>
  <si>
    <t>Панель управления проводная</t>
  </si>
  <si>
    <t>Модуль расширения AGU2.550 (котловой, для смесителя или гелиосистемы)</t>
  </si>
  <si>
    <t>Пульт дистанционного управления THINK PAD (проводной)</t>
  </si>
  <si>
    <t>Комплект каскадного интерфейса (OCI345)</t>
  </si>
  <si>
    <t>Термостат комнатный Platinum (проводной, модулируемый)</t>
  </si>
  <si>
    <t>Пульт дистанционного управления PLATINUM (3 светодиода, проводной)</t>
  </si>
  <si>
    <t>Антенна для беспроводной связи (установка на стене)</t>
  </si>
  <si>
    <t>Пульт дистанционного управления PLATINUM (5 светодиодов, беспроводной)</t>
  </si>
  <si>
    <t>Пульт дистанционного управления THINK PAD (беспроводной)</t>
  </si>
  <si>
    <t>Термостат недельный, комнатный Platinum (беспроводной, модулируемый)</t>
  </si>
  <si>
    <t>Термостат недельный, комнатный Platinum (проводной, модулируемый)</t>
  </si>
  <si>
    <t>Датчик уличной температуры, беспроводной (QAC 34)</t>
  </si>
  <si>
    <t>Термостат комнатный Platinum (беспроводной, модулируемый)</t>
  </si>
  <si>
    <t>Термостат недельный, комнатный DUO-TEC (проводной, модулируемый)</t>
  </si>
  <si>
    <t>Термостат комнатный DUO-TEC (проводной, модулируемый)</t>
  </si>
  <si>
    <t>RVS 46 - Климатич. регулятор для смесит, контуров</t>
  </si>
  <si>
    <t>Термостат комнатный DUO-TEC (беспроводной, модулируемый)</t>
  </si>
  <si>
    <t>Термостат недельный, комнатный DUO-TEC (беспроводной, модулируемый)</t>
  </si>
  <si>
    <t>Модуль расширения AVS75 (внешний)</t>
  </si>
  <si>
    <t>Прочие</t>
  </si>
  <si>
    <t>Комплект для присоединения Luna-3 Comfort + COMBI</t>
  </si>
  <si>
    <t>Смазка Molikote</t>
  </si>
  <si>
    <t>Декоративный кожух с дверцей</t>
  </si>
  <si>
    <t>Умягчитель воды полифосфатный</t>
  </si>
  <si>
    <t>Наполнитель полифосфатный для умягчителя воды (картридж)</t>
  </si>
  <si>
    <t>Устройство двойного розжига для напольных котлов серии SLIM</t>
  </si>
  <si>
    <t>Клеммная колодка для насоса бойлера</t>
  </si>
  <si>
    <t>Чемоданчик BAXI с инструментами</t>
  </si>
  <si>
    <t>Интерфейсная плата сигнала о блокировке</t>
  </si>
  <si>
    <t>Коробка для крепления RVA на стену</t>
  </si>
  <si>
    <t>Интерфейсная плата для зонального регулирования</t>
  </si>
  <si>
    <t>AGU 2.511 - интерфейсная плата для управления мощностью котла и вывода сигнала о работе/блокировке</t>
  </si>
  <si>
    <t>Комплект для радиоуправления котлом</t>
  </si>
  <si>
    <t>Беспроводная панель управления</t>
  </si>
  <si>
    <t>Радиомодуль для беспроводной панели</t>
  </si>
  <si>
    <t>Нейтрализатор конденсата для конденсационных котлов до 350 кВт</t>
  </si>
  <si>
    <t>Нейтрализатор конденсата для конденсационных котлов до 100 кВт</t>
  </si>
  <si>
    <t>Картридж для заправки нейтрализатора КHG714125610 ( до 100 кВт)</t>
  </si>
  <si>
    <t>24 кВт, одноконтурный</t>
  </si>
  <si>
    <t>28 кВт, одноконтурный</t>
  </si>
  <si>
    <t>24 кВт, двухконтурный</t>
  </si>
  <si>
    <t>28 кВт, двухконтурный</t>
  </si>
  <si>
    <t>33 кВт, двухконтурный</t>
  </si>
  <si>
    <t>40 кВт, двухконтурный</t>
  </si>
  <si>
    <t>32 кВт, одноконтурный</t>
  </si>
  <si>
    <t xml:space="preserve"> 49 кВт, с дефлектором</t>
  </si>
  <si>
    <t xml:space="preserve"> 62 кВт, с дефлектором</t>
  </si>
  <si>
    <t>Код</t>
  </si>
  <si>
    <t>Розница, евро</t>
  </si>
  <si>
    <t>ECO 4s 1.24 F</t>
  </si>
  <si>
    <t>ECO 4s 18 F</t>
  </si>
  <si>
    <t>ECO 4s 24</t>
  </si>
  <si>
    <t>ECO 4s 24 F</t>
  </si>
  <si>
    <t>ECO 4s 10 F</t>
  </si>
  <si>
    <t>LUNA3 1.310 Fi</t>
  </si>
  <si>
    <t xml:space="preserve">LUNA3 240i </t>
  </si>
  <si>
    <t xml:space="preserve">LUNA3 240Fi </t>
  </si>
  <si>
    <t xml:space="preserve">LUNA3 280Fi </t>
  </si>
  <si>
    <t xml:space="preserve">LUNA3 310Fi </t>
  </si>
  <si>
    <t>DUO-TEC COMPACT 28 GA</t>
  </si>
  <si>
    <t>CSE462243540</t>
  </si>
  <si>
    <t>CSE466243540</t>
  </si>
  <si>
    <t>CSE461243540</t>
  </si>
  <si>
    <t>CSE465243540</t>
  </si>
  <si>
    <t>CSE461143540</t>
  </si>
  <si>
    <t>CSE465143540</t>
  </si>
  <si>
    <t>CSE452243580</t>
  </si>
  <si>
    <t>CSE456243580</t>
  </si>
  <si>
    <t>CSE456313580</t>
  </si>
  <si>
    <t>CSE455313581</t>
  </si>
  <si>
    <t>CSB454243580</t>
  </si>
  <si>
    <t>CSB457243580</t>
  </si>
  <si>
    <t>CSB454283580</t>
  </si>
  <si>
    <t>CSB457283580</t>
  </si>
  <si>
    <t>CSB457323580</t>
  </si>
  <si>
    <t>Для Slim 1.400, 1.490</t>
  </si>
  <si>
    <t>Дефлектор Ø 180</t>
  </si>
  <si>
    <t>Для Slim 1.620</t>
  </si>
  <si>
    <t xml:space="preserve"> POWER  HT - напольный конденсационный котел высокой мощности: теплообменник Al-Si, погодозависимая автоматика, модуляция мощности 1:6, до 16 котлов в каскаде</t>
  </si>
  <si>
    <t xml:space="preserve">SLIM, SLIM HP -  напольные, высокопроизводительные  котлы с классическим чугунным теплообменником из высокопластичного евтектического чугуна, модуляционная горелка - SLIM,  двухступенчатая горелка - SLIM HP. </t>
  </si>
  <si>
    <t>Низкотемпературные настенные газовые котлы</t>
  </si>
  <si>
    <t>Конденсационные настенные газовые котлы</t>
  </si>
  <si>
    <t>Конденсационные котлы</t>
  </si>
  <si>
    <t xml:space="preserve">Газовые традиционные котлы </t>
  </si>
  <si>
    <t xml:space="preserve">NUVOLA 3 COMFORT  240i               </t>
  </si>
  <si>
    <t xml:space="preserve">NUVOLA 3 COMFORT 240Fi              </t>
  </si>
  <si>
    <t xml:space="preserve">NUVOLA 3 COMFORT 280i                  </t>
  </si>
  <si>
    <t xml:space="preserve">NUVOLA 3 COMFORT 280Fi                 </t>
  </si>
  <si>
    <t xml:space="preserve">NUVOLA 3 COMFORT 310Fi                 </t>
  </si>
  <si>
    <t>Дефлектор Ø 160</t>
  </si>
  <si>
    <t>LUNA DUOTEC MP -  навесные конденсационные котлы с теплообменником из нержавеющей стали, модулируемой горелкой, встроенное управление каскадом, модуляция мощности 1:9, до 12 котлов в каскаде</t>
  </si>
  <si>
    <t>31 кВт, одноконтурный</t>
  </si>
  <si>
    <t>Коаксиальная труба с наконечником, длина 750 мм, диам. 60/100, НТ</t>
  </si>
  <si>
    <t>KHG 714059611</t>
  </si>
  <si>
    <t>Коаксиальная труба с наконечником, длина 750 мм, диам. 125/80, НТ</t>
  </si>
  <si>
    <t>KHG 714088910</t>
  </si>
  <si>
    <t xml:space="preserve">Коаксиальный отвод 90° для начального участка </t>
  </si>
  <si>
    <t>Коаксиальный отвод 90°, диам. 60/100, НТ</t>
  </si>
  <si>
    <t>KHG 714059714</t>
  </si>
  <si>
    <t>Коаксиальный отвод 90°, диам. 125/80, НТ</t>
  </si>
  <si>
    <t>KHG 714088711</t>
  </si>
  <si>
    <t>Коаксиальный отвод 87°, диам. 110/160, НТ</t>
  </si>
  <si>
    <t>DUO-TEC COMPACT 1.24 GA</t>
  </si>
  <si>
    <t>LUNA DUO-TEC MP 1.99</t>
  </si>
  <si>
    <t>CK-LN 01</t>
  </si>
  <si>
    <t xml:space="preserve">18 кВт </t>
  </si>
  <si>
    <t xml:space="preserve">24 кВт </t>
  </si>
  <si>
    <t xml:space="preserve">10 кВт </t>
  </si>
  <si>
    <t xml:space="preserve"> 24 кВт, одноконтурный </t>
  </si>
  <si>
    <t xml:space="preserve"> 14 кВт, одноконтурный </t>
  </si>
  <si>
    <t>Аксессуары к котлам</t>
  </si>
  <si>
    <t>KHG 714 101 410</t>
  </si>
  <si>
    <t>KHG 714 101 810</t>
  </si>
  <si>
    <t>Коаксиальная труба с наконечником, длина 750 мм, диам. 60/100</t>
  </si>
  <si>
    <t xml:space="preserve"> Коаксиальная система газоотвода (Больше информации в закладке BAXI аксессуары)</t>
  </si>
  <si>
    <t xml:space="preserve">Труба коаксиальная в комплекте с уголком 90 </t>
  </si>
  <si>
    <t>CK01/71.МТ7.00.02</t>
  </si>
  <si>
    <t>430 кВт</t>
  </si>
  <si>
    <t>500 кВт</t>
  </si>
  <si>
    <t>570 кВт</t>
  </si>
  <si>
    <t>650 кВт</t>
  </si>
  <si>
    <t>LUNA DUO-TEC MP 1.60</t>
  </si>
  <si>
    <t>LUNA DUO-TEC MP 1.70</t>
  </si>
  <si>
    <t>LUNA DUO-TEC MP 1.90</t>
  </si>
  <si>
    <t>LUNA DUO-TEC MP 1.110</t>
  </si>
  <si>
    <t>KHG 71413331</t>
  </si>
  <si>
    <t>Труба коаксиальная Ø 110/160 мм, длина 1000 мм, НТ с наконечникомдля горизонтального дымохода</t>
  </si>
  <si>
    <t>Труба коаксиальная в комплекте с уголком 90 , НТ</t>
  </si>
  <si>
    <t>ECO 4S - настенный низкотемпературный газовый котел с раздельными теплообменниками,  композитная г/группа.</t>
  </si>
  <si>
    <t>ECOFOUR - настенный низкотемпературный газовый котел с раздельными теплообменниками, латунная  г/группа.</t>
  </si>
  <si>
    <t>Аксессуар для котлов 40-62 кВт</t>
  </si>
  <si>
    <t>CSE45531366</t>
  </si>
  <si>
    <t>CSE45224366</t>
  </si>
  <si>
    <t>CSE45624366</t>
  </si>
  <si>
    <t>CSE45628366</t>
  </si>
  <si>
    <t>CSE45631366</t>
  </si>
  <si>
    <t>DUO-TEC COMPACT 1.24 + GA</t>
  </si>
  <si>
    <t>DUO-TEC COMPACT 20 + GA</t>
  </si>
  <si>
    <t>DUO-TEC COMPACT 24 + GA</t>
  </si>
  <si>
    <t>DUO-TEC COMPACT 28 + GA</t>
  </si>
  <si>
    <t>NUVOLA PLATINUM+ 33 GA</t>
  </si>
  <si>
    <t>LUNA PLATINUM+ 1.24 GA</t>
  </si>
  <si>
    <t>LUNA PLATINUM+ 1.32 GA</t>
  </si>
  <si>
    <t>LUNA PLATINUM+ 33 GA</t>
  </si>
  <si>
    <t>NUVOLA DUO-TEC+ 16 GA</t>
  </si>
  <si>
    <t>NUVOLA DUO-TEC+ 24 GA</t>
  </si>
  <si>
    <t>LUNA DUO-TEC+ 1.28 GA</t>
  </si>
  <si>
    <t>LUNA DUO-TEC+ 33 GA</t>
  </si>
  <si>
    <t>LUNA DUO-TEC+ 40 GA</t>
  </si>
  <si>
    <t>20 кВт</t>
  </si>
  <si>
    <t>35 кВт</t>
  </si>
  <si>
    <t>45 кВт</t>
  </si>
  <si>
    <t>55 кВт</t>
  </si>
  <si>
    <t>65 кВт</t>
  </si>
  <si>
    <t>85 кВт</t>
  </si>
  <si>
    <t>102 кВт</t>
  </si>
  <si>
    <t>Розница, грн</t>
  </si>
  <si>
    <t>24 кВт</t>
  </si>
  <si>
    <t>33 кВт</t>
  </si>
  <si>
    <t>16 кВт</t>
  </si>
  <si>
    <t>28 кВт</t>
  </si>
  <si>
    <t>LUNA DUO-TEC MP 1.35</t>
  </si>
  <si>
    <t>LUNA DUO-TEC MP 1.50</t>
  </si>
  <si>
    <t>230 кВт</t>
  </si>
  <si>
    <t>280 кВт</t>
  </si>
  <si>
    <t>320 кВт</t>
  </si>
  <si>
    <t>DUO-TEC COMPACT 24 GA</t>
  </si>
  <si>
    <t>WSB431493471</t>
  </si>
  <si>
    <t>WSB431623471</t>
  </si>
  <si>
    <t xml:space="preserve">SLIM HPS 1.80 </t>
  </si>
  <si>
    <t>SLIM HPS 1.99</t>
  </si>
  <si>
    <t>SLIM HPS 1.110</t>
  </si>
  <si>
    <t>79 кВт</t>
  </si>
  <si>
    <t>99 кВт</t>
  </si>
  <si>
    <t>108 кВт</t>
  </si>
  <si>
    <t>расчетный курс</t>
  </si>
  <si>
    <t xml:space="preserve"> ПРАЙС – ЛИСТ</t>
  </si>
  <si>
    <t>Наименование товарной позиции</t>
  </si>
  <si>
    <t>Характеристика</t>
  </si>
  <si>
    <t>ECOFOUR 240 i</t>
  </si>
  <si>
    <t>ECOFOUR 240 Fi</t>
  </si>
  <si>
    <t>ECOFOUR 1.240 i</t>
  </si>
  <si>
    <t>ECOFOUR 1.240 Fi</t>
  </si>
  <si>
    <t>ECOFOUR 1.140 i</t>
  </si>
  <si>
    <t>ECOFOUR 1.140Fi</t>
  </si>
  <si>
    <t>LUNA 3 COMFORT 240 i</t>
  </si>
  <si>
    <t>LUNA 3 COMFORT 240 Fi</t>
  </si>
  <si>
    <t>LUNA 3 COMFORT 310 Fi</t>
  </si>
  <si>
    <t>LUNA 3 COMFORT 1.310Fi</t>
  </si>
  <si>
    <t>SLIM 1.490 iN</t>
  </si>
  <si>
    <t>SLIM 1.620 iN</t>
  </si>
  <si>
    <t xml:space="preserve"> 24 кВт</t>
  </si>
  <si>
    <t xml:space="preserve"> 24 кВт </t>
  </si>
  <si>
    <t xml:space="preserve"> 28 кВт</t>
  </si>
  <si>
    <t xml:space="preserve"> 31 кВт </t>
  </si>
  <si>
    <t xml:space="preserve"> 24 кВт, одноконтурный</t>
  </si>
  <si>
    <t xml:space="preserve"> 14 кВт, одноконтурный</t>
  </si>
  <si>
    <t>31 кВт</t>
  </si>
  <si>
    <t xml:space="preserve"> 31 кВт, одноконтурный</t>
  </si>
  <si>
    <t>LUNA DUO-TEC+ 24 GA</t>
  </si>
  <si>
    <t>LUNA DUO-TEC+ 28 GA</t>
  </si>
  <si>
    <t>LUNA DUO-TEC+ 1.24 GA</t>
  </si>
  <si>
    <t>LUNA PLATINUM+ 24 GA</t>
  </si>
  <si>
    <t>NUVOLA PLATINUM+ 24 GA</t>
  </si>
  <si>
    <t>LUNA DUOTEC MP+ 1.35</t>
  </si>
  <si>
    <t>LUNA DUOTEC MP+ 1.50</t>
  </si>
  <si>
    <t>LUNA DUOTEC MP+ 1.60</t>
  </si>
  <si>
    <t>LUNA DUOTEC MP+ 1.70</t>
  </si>
  <si>
    <t>LUNA DUOTEC MP+ 1.90</t>
  </si>
  <si>
    <t>LUNA DUOTEC MP+ 1.110</t>
  </si>
  <si>
    <t>KUG714133610</t>
  </si>
  <si>
    <t>SLIM  - напольные котлы с чугунным секционным теплообменником, два температурных режима, погодозависимая автоматика, модуляция пламени.</t>
  </si>
  <si>
    <t>Одноконтурные модели</t>
  </si>
  <si>
    <t>WSB431233471</t>
  </si>
  <si>
    <t>SLIM 1.230 iN</t>
  </si>
  <si>
    <t xml:space="preserve"> 23 кВт</t>
  </si>
  <si>
    <t>WSB431303471</t>
  </si>
  <si>
    <t>SLIM 1.300 iN</t>
  </si>
  <si>
    <t xml:space="preserve"> 30 кВт</t>
  </si>
  <si>
    <t>WSB431403471</t>
  </si>
  <si>
    <t>SLIM 1.400 iN</t>
  </si>
  <si>
    <t xml:space="preserve"> 40 кВт, с дефлектором</t>
  </si>
  <si>
    <t>Одноконтурные модели с насосом, расширительным баком и группой безопастности</t>
  </si>
  <si>
    <t>WSB431233012</t>
  </si>
  <si>
    <t>SLIM 1.230 i</t>
  </si>
  <si>
    <t>WSB431303011</t>
  </si>
  <si>
    <t>SLIM 1.300 i</t>
  </si>
  <si>
    <t>Одноконтурные модели с закрытой камерой сгорания</t>
  </si>
  <si>
    <t>WSB435233472</t>
  </si>
  <si>
    <t>SLIM 1.230 Fi N</t>
  </si>
  <si>
    <t xml:space="preserve"> 23 кВт, турбо</t>
  </si>
  <si>
    <t>WSB435303471</t>
  </si>
  <si>
    <t>SLIM 1.300 Fi N</t>
  </si>
  <si>
    <t xml:space="preserve"> 30 кВт, турбо</t>
  </si>
  <si>
    <t>Одноконтурные модели с закрытой камерой сгорания с насосом, расширительным баком и группой безопастности.</t>
  </si>
  <si>
    <t>WSB435233011</t>
  </si>
  <si>
    <t>SLIM 1.230 Fi</t>
  </si>
  <si>
    <t>WSB435303011</t>
  </si>
  <si>
    <t>SLIM 1.300 Fi</t>
  </si>
  <si>
    <t>Двухконтурные модели с закрытой камерой сгорания с насосом, расширительным баком и группой безопастности, встроенный бойлер косвенного нагрева 60л.</t>
  </si>
  <si>
    <t>WSB434233010</t>
  </si>
  <si>
    <t>SLIM 2.230 i</t>
  </si>
  <si>
    <t>WSB434303010</t>
  </si>
  <si>
    <t>SLIM 2.300 i</t>
  </si>
  <si>
    <t>WSB437303010</t>
  </si>
  <si>
    <t>SLIM 2.300 Fi</t>
  </si>
  <si>
    <t>Газовые накопительные бойлеры</t>
  </si>
  <si>
    <t xml:space="preserve">SAG3 50 </t>
  </si>
  <si>
    <t>настенный, 50 л.</t>
  </si>
  <si>
    <t xml:space="preserve">SAG3 80 </t>
  </si>
  <si>
    <t>настенный, 80 л.</t>
  </si>
  <si>
    <t xml:space="preserve">SAG3 100 </t>
  </si>
  <si>
    <t>настенный, 120 л.</t>
  </si>
  <si>
    <t xml:space="preserve">SAG3 115 T </t>
  </si>
  <si>
    <t>напольный, 115 л.</t>
  </si>
  <si>
    <t xml:space="preserve">SAG3 150 T </t>
  </si>
  <si>
    <t>напольный, 150 л.</t>
  </si>
  <si>
    <t xml:space="preserve">SAG3 190 T </t>
  </si>
  <si>
    <t>напольный, 190 л.</t>
  </si>
  <si>
    <t xml:space="preserve">SAG3 300 T </t>
  </si>
  <si>
    <t>напольный, 300 л.</t>
  </si>
  <si>
    <t>Бойлеры косвенного нагрева</t>
  </si>
  <si>
    <t>Бойлеры косвенного нагрева из эмалированной титановой эмалью стали для производства ГВС, фланец для обслуживания, возможность установки электрического нагревательного элемента.</t>
  </si>
  <si>
    <t>UBVT 200 DC</t>
  </si>
  <si>
    <t xml:space="preserve">200 l, два спиральных теплообменника </t>
  </si>
  <si>
    <t>UBVT 200 SC</t>
  </si>
  <si>
    <t>200 l, один спиральный теплообменник</t>
  </si>
  <si>
    <t>UBVT 300 DC</t>
  </si>
  <si>
    <t>300 l, два спиральных теплообменника</t>
  </si>
  <si>
    <t>UBVT 300 SC</t>
  </si>
  <si>
    <t>300 l, один спиральный теплообменник</t>
  </si>
  <si>
    <t>UBVT 400 DC</t>
  </si>
  <si>
    <t>400 l, два спиральных теплообменника</t>
  </si>
  <si>
    <t>UBVT 400 SC</t>
  </si>
  <si>
    <t>400 l, один спиральный теплообменник</t>
  </si>
  <si>
    <t>Бойлеры косвенного нагрева из эмалированной стали больших ёмкостей для производства ГВС.</t>
  </si>
  <si>
    <t>500 l, два спиральных теплообменника</t>
  </si>
  <si>
    <t>UB 800 DC</t>
  </si>
  <si>
    <t>800 l, два спиральных теплообменника</t>
  </si>
  <si>
    <t>UB 1000 DC</t>
  </si>
  <si>
    <t>1.000 l, два спиральных теплообменника</t>
  </si>
  <si>
    <t>UB 1500 DC</t>
  </si>
  <si>
    <t>1.500 l, два спиральных теплообменника</t>
  </si>
  <si>
    <t>UB 2000 DC</t>
  </si>
  <si>
    <t>2.000 l, два спиральных теплообменника</t>
  </si>
  <si>
    <t xml:space="preserve">UB 200 SOLAR </t>
  </si>
  <si>
    <t>200 л бойлер для гелиоустановки с тепловым гидравлическим резервным источником тепла, гидромодуль и блок управления.</t>
  </si>
  <si>
    <t xml:space="preserve">UBSI 300  </t>
  </si>
  <si>
    <t>300 л бойлер для гелиоустановки с тепловым гидравлическим резервным источником тепла, гидромодуль и блок управления.</t>
  </si>
  <si>
    <t>UBSI 500</t>
  </si>
  <si>
    <t>500 л бойлер для гелиоустановки с тепловым гидравлическим резервным источником тепла, гидромодуль и блок управления.</t>
  </si>
  <si>
    <t xml:space="preserve">LUNA DUOTEC MP+ 1.130 </t>
  </si>
  <si>
    <t>121 кВт</t>
  </si>
  <si>
    <t xml:space="preserve">LUNA DUOTEC MP+ 1.150 </t>
  </si>
  <si>
    <t>140 кВт</t>
  </si>
  <si>
    <t>LUNA   3   -   настенный  низкотемпературный  газовый  котел  с  раздельными теплообменниками с повышенной производительностью по ГВС, погодозависимой автоматикой, латунной  г/группой.  Одноконтурные котлы укомплектованы трехходовым клапаном.</t>
  </si>
  <si>
    <t>KSW714122410</t>
  </si>
  <si>
    <t>SLIM UB 80</t>
  </si>
  <si>
    <t>80 л.</t>
  </si>
  <si>
    <t>KSW714122510</t>
  </si>
  <si>
    <t>SLIM UB 120</t>
  </si>
  <si>
    <t>120 л.</t>
  </si>
  <si>
    <t xml:space="preserve">120 л. нерж. ст.    </t>
  </si>
  <si>
    <t>Бойлер COMBI 80 L+</t>
  </si>
  <si>
    <t xml:space="preserve"> COMBI 80 L+ ,  бойлер 80 литров, нержавейка, для установки с  котлами LUNA DUO-TEC GA и LUNA PLATINUM GA</t>
  </si>
  <si>
    <t xml:space="preserve">80 л. нерж. ст., для установки с котлами LUNA    </t>
  </si>
  <si>
    <t xml:space="preserve">120 л. нерж. ст., для установки с котлами LUNA        </t>
  </si>
  <si>
    <t>Аксессуары для притока воздуха и отвода продуктов сгорания</t>
  </si>
  <si>
    <t>Коаксиальное удлинение, длина 1000 мм, диам. 60 /100, НТ</t>
  </si>
  <si>
    <t>Коаксиальное удлинение,  длина 1000 мм. НТ, диам. 125/80</t>
  </si>
  <si>
    <t>Коаксиальное удлинение, длина 1000 мм, диам. 60/100</t>
  </si>
  <si>
    <t>Коаксиальное удлинение, длина 500 мм, диам. 60/100</t>
  </si>
  <si>
    <t>Коаксиальное удлинение, длина 500 мм, диам. 125/80, НТ</t>
  </si>
  <si>
    <t>Коаксиальное удлинение, длина 1000 мм, диам. 110/160, НТ</t>
  </si>
  <si>
    <t>Коаксиальное удлинение, длина 500 мм, диам. 110/160, НТ</t>
  </si>
  <si>
    <t>Коаксиальный отвод 90°, без муфты, промежуточный</t>
  </si>
  <si>
    <t>Коаксиальный отвод 45°</t>
  </si>
  <si>
    <t>Коаксиальный отвод 45°, MAIN, MAIN DIGIT, ЕСО-3 Compact и Neobit</t>
  </si>
  <si>
    <t>Коаксиальный отвод 45°, диам. 60 /100, НТ</t>
  </si>
  <si>
    <t>Коаксиальный отвод 45°, диам. 125/80, НТ</t>
  </si>
  <si>
    <t>Коаксиальный отвод 45°, диам. 110/160, НТ</t>
  </si>
  <si>
    <t>Инспектируемый коаксиальный отвод 90°</t>
  </si>
  <si>
    <t>Горизонтальный наконечник для коаксиальной трубы KHG 714104110</t>
  </si>
  <si>
    <t>Коаксиальный комплект для слива конденсата - вертикальный</t>
  </si>
  <si>
    <t>Коаксиальный комплект для слива конденсата - вертикальный NEW</t>
  </si>
  <si>
    <t>Декоративная внутр. накладка, диам. 100 мм</t>
  </si>
  <si>
    <t>Инспектируемое коаксиальное удлинение</t>
  </si>
  <si>
    <t>Коаксиальное удлинение для присоединения к единому коаксиальному дымоходу типа LAS</t>
  </si>
  <si>
    <t>Вертикальный наконечник для коакс.трубы, диам. 60/100, дл. 1000мм</t>
  </si>
  <si>
    <t>Вертикальный наконечник для коаксиальной трубы, диам. 125/80, длина 1500 мм, НТ</t>
  </si>
  <si>
    <t>Вертикальный наконечникдля коаксиальной трубы, диам. 110/160, длина 2000 мм, НТ</t>
  </si>
  <si>
    <t>Изолирующая накладка для горизонтальных крыш</t>
  </si>
  <si>
    <t>Изолирующая накладка для гориз. крыш, диам. 110/160, НТ</t>
  </si>
  <si>
    <t>Изолирующая накладка для гориз. крыш, диам. 80/125, НТ</t>
  </si>
  <si>
    <t>Изолирующая накладка для наклонных крыш, диам. 125 мм</t>
  </si>
  <si>
    <t>Изол. накладка для наклонных крыш, диам. 80/125, НТ</t>
  </si>
  <si>
    <t>Изол. накладка для наклонных крыш, диам. 110/160, НТ</t>
  </si>
  <si>
    <t>Адаптер для вертикального коаксиального выхода - начальный</t>
  </si>
  <si>
    <t>Коаксиальный переходник с диаметра 80/125 на диаметр 60/100, НТ *</t>
  </si>
  <si>
    <t>Муфта для соединения коаксиальных труб</t>
  </si>
  <si>
    <t>Горизонтальный наконечник для коаксиальной трубы, диам. 110/160 мм, НТ</t>
  </si>
  <si>
    <t>Труба коаксиальная с наконечником д. 60/100 (антиобледенительное исполнение)</t>
  </si>
  <si>
    <t>Насадка дымохода вертикальная (антиобледенительное исполнение)</t>
  </si>
  <si>
    <t>Переходной комплект на раздельные трубы (AFR)</t>
  </si>
  <si>
    <t>Переходной комплект на раздельные трубы (AFR), MAIN</t>
  </si>
  <si>
    <t>Переходной комплект на раздельные трубы, диам. 80 мм, НТ</t>
  </si>
  <si>
    <t>Переходной комплект на раздельные трубы, НТ</t>
  </si>
  <si>
    <t>Переходник из полипропилена, диам. 80 / диам. 60, НТ</t>
  </si>
  <si>
    <t>Переходник диам. 80 мм</t>
  </si>
  <si>
    <t>Переходник с коаксиальной трубы на раздельные трубы с 60/100 на 80/80</t>
  </si>
  <si>
    <t>Удлинение диам. 160 длина 1000 мм, НТ</t>
  </si>
  <si>
    <t>Удлинение диам. 200, длина 1000 мм, НТ</t>
  </si>
  <si>
    <t>Труба эмалированная диам. 80 мм, длина 1000 мм</t>
  </si>
  <si>
    <t>Труба эмалированная диам. 80 мм, длина 500 мм</t>
  </si>
  <si>
    <t>Труба диам. 125 мм, длина 1000 мм, НТ</t>
  </si>
  <si>
    <t>Труба диам. 80 мм, длина 500 мм, НТ</t>
  </si>
  <si>
    <t>Труба диам. 60 мм, длина 1000 мм, НТ</t>
  </si>
  <si>
    <t>Труба диам. 80 мм, длина 1000 мм, НТ</t>
  </si>
  <si>
    <t>Труба диам. 80 мм, длина 2000 мм</t>
  </si>
  <si>
    <t>Труба диам. 80 мм, длина 1000 мм</t>
  </si>
  <si>
    <t>Труба диам. 80 мм, длина 500 мм</t>
  </si>
  <si>
    <t>Труба диам. 60 мм, длина 500 мм, НТ</t>
  </si>
  <si>
    <t>Отвод 90°, диам. 80 мм</t>
  </si>
  <si>
    <t>Отвод 90°, диам. 60 мм, НТ</t>
  </si>
  <si>
    <t>Отвод 90°, диам. 80 мм, НТ</t>
  </si>
  <si>
    <t>Отвод 87°, диам. 200 мм, НТ</t>
  </si>
  <si>
    <t>Отвод 87°, диам. 125 мм, НТ</t>
  </si>
  <si>
    <t>Отвод 87°, диам. 110 мм, НТ</t>
  </si>
  <si>
    <t>Отвод 87°, диам. 160 мм, НТ</t>
  </si>
  <si>
    <t>Отвод 45°, диам. 80 мм</t>
  </si>
  <si>
    <t>Отвод 45°, диам. 80 мм, НТ</t>
  </si>
  <si>
    <t>Отвод 45°, диам. 60 мм, НТ</t>
  </si>
  <si>
    <t>Отвод 45°, диам. 80 мм (2 шт. в комплекте), НТ</t>
  </si>
  <si>
    <t>Отвод 45°, диам. 110 мм, НТ</t>
  </si>
  <si>
    <t>Адаптер для перехода с раздельных труб диам. 80 мм на коаксиальную диам. 125/80 мм, НТ</t>
  </si>
  <si>
    <t>Выходной адаптер вертикального дымохода с наконечником, ф 80 НТ</t>
  </si>
  <si>
    <t>Конденсатосборник, угловой, 80 мм</t>
  </si>
  <si>
    <t>Присоединит. патрубок диам. 110/80 мм с конденсатоотводчиком, НТ</t>
  </si>
  <si>
    <t>Дымоотвод. комплект для 2-х котлов диам. 125 мм, НТ</t>
  </si>
  <si>
    <t>Дымоотвод. комплект для 3-го котла диам. 125 мм, НТ</t>
  </si>
  <si>
    <t>Дымоотвод. комплект для 2-х котлов диам. 160 мм, НТ</t>
  </si>
  <si>
    <t>Дымоотвод. комплект для 3-го котла диам. 160 мм, НТ</t>
  </si>
  <si>
    <t>Дымоотвод. комплект для 2-х котлов диам. 200 мм, НТ</t>
  </si>
  <si>
    <t>Дымоотвод. комплект для 3-го котла диам. 200 мм, НТ</t>
  </si>
  <si>
    <t>Опора для точного вывода труб притока / отвода</t>
  </si>
  <si>
    <t>Опора для точного вывода трубы отвода дыма</t>
  </si>
  <si>
    <t>Переходник для использования труб с изоляцией</t>
  </si>
  <si>
    <t>Набор для центровки труб диам. 80 мм (5 шт.)</t>
  </si>
  <si>
    <t>Набор для центровки труб диам. 60 мм (5 шт.)</t>
  </si>
  <si>
    <t>Кронштейны для крепления труб к стене (5 шт.)</t>
  </si>
  <si>
    <t>Декоративная наружная накладка,  диам. 80 (пластик)</t>
  </si>
  <si>
    <t>Декоративная внутренняя накладка, диам. 80</t>
  </si>
  <si>
    <t>Единый вертикальный наконечник для раздельных труб</t>
  </si>
  <si>
    <t>Единый горизонтальный наконечникдля раздельных труб</t>
  </si>
  <si>
    <t>Наконечник для раздельных труб, диам. 80 мм</t>
  </si>
  <si>
    <t>Наконечник для раздельных труб, диам. 60 мм</t>
  </si>
  <si>
    <t>Отвод 90° для труб с изоляцией, диам. 80 мм</t>
  </si>
  <si>
    <t>Отвод 45° для труб с изоляцией, диам. 80 мм</t>
  </si>
  <si>
    <t>Труба эмалированная с внешней изоляцией, диам. 80 мм, длина 1000 мм</t>
  </si>
  <si>
    <t>Труба эмалированная с внешней изоляцией, диам. 80 мм, длина 500 мм</t>
  </si>
  <si>
    <t>Выходной адаптер с конденсатоотводчиком 110/110 мм, НТ</t>
  </si>
  <si>
    <t>Переходник с диам. 100 мм на диам. 110 мм, НТ</t>
  </si>
  <si>
    <t>Труба полипропиленовая, диам. 110 мм, длина 1000 мм, НТ</t>
  </si>
  <si>
    <t>Труба полипропиленовая, диам. 110 мм, длина 500 мм, НТ</t>
  </si>
  <si>
    <t>Выходной адаптер с конденсатоотводчиком 110/110 мм</t>
  </si>
  <si>
    <t>Клапан дымоходный с конденсатоотводчиком ø 110/80 для 50-60-70 (полипропилен)</t>
  </si>
  <si>
    <t>Клапан дымоходный с конденсатоотводчиком ø 110/110 для 90-110 (полипропилен)</t>
  </si>
  <si>
    <t>Комплект дымохода для двух котлов ø 160мм (полипропилен)</t>
  </si>
  <si>
    <t>Комплект дымохода для двух котлов ø 200мм (полипропилен)</t>
  </si>
  <si>
    <t>Комплект дымохода для третьего/последующего котла ø 160 (полипропилен)</t>
  </si>
  <si>
    <t>Комплект дымохода для третьего/последующего котла ø 200 (полипропилен)</t>
  </si>
  <si>
    <t>Комплект дымохода для двух котлов ø 125мм (полипропилен)</t>
  </si>
  <si>
    <t>UBVT 500 DC</t>
  </si>
  <si>
    <t>UB INOX 120</t>
  </si>
  <si>
    <t>UB INOX 80</t>
  </si>
  <si>
    <t>KSW71408441</t>
  </si>
  <si>
    <t>KSW71408451</t>
  </si>
  <si>
    <t>UB 120 SC</t>
  </si>
  <si>
    <t>UB 160 SC</t>
  </si>
  <si>
    <t>Бойлеры косвенного нарева из эмалированной стали</t>
  </si>
  <si>
    <t>120 l, один спиральный теплообменник</t>
  </si>
  <si>
    <t>160 l, один спиральный теплообменник</t>
  </si>
  <si>
    <t>KSL71413521</t>
  </si>
  <si>
    <t>7110599 (7680642)</t>
  </si>
  <si>
    <t>UBTT 600</t>
  </si>
  <si>
    <t>LSC711670510 (7686147)</t>
  </si>
  <si>
    <t>UBTT 300</t>
  </si>
  <si>
    <t>600 л, буферная емкость с одним спиральным теплообменником и встроенной емкостью 170л для производства ГВС.</t>
  </si>
  <si>
    <t>300 л, буферная емкость с одним спиральным теплообменником и встроенной емкостью 170 л для производства ГВС.</t>
  </si>
  <si>
    <t>LSC710088010 (7685877)</t>
  </si>
  <si>
    <t>LSC710108010 (7685878)</t>
  </si>
  <si>
    <t>LSC710158010 (7685880)</t>
  </si>
  <si>
    <t>LSC710208010 (7685881)</t>
  </si>
  <si>
    <t>A7722037</t>
  </si>
  <si>
    <t>A7722038</t>
  </si>
  <si>
    <t>A7722039</t>
  </si>
  <si>
    <r>
      <t>DUO-TEC COMPACT + - компактный, конденсационный, двухконтурный котел, ТО из нержавеющей стали, модуляция 1:7, композитная г/группа, (латунная г/группа  с сервоприводом в одноконтурном котле), энергосберегающий циркуляционный насос с полной модуляцией (согласно ErP - класс А).</t>
    </r>
    <r>
      <rPr>
        <b/>
        <sz val="12"/>
        <color indexed="60"/>
        <rFont val="Calibri"/>
        <family val="2"/>
      </rPr>
      <t xml:space="preserve"> Выводится из ассортимента весной 2019г.</t>
    </r>
  </si>
  <si>
    <t>A7722080</t>
  </si>
  <si>
    <t>A7722081</t>
  </si>
  <si>
    <t>A7722082</t>
  </si>
  <si>
    <t>A7722083</t>
  </si>
  <si>
    <t>DUO-TEC COMPACT Е 1.24</t>
  </si>
  <si>
    <t>DUO-TEC COMPACT Е 20</t>
  </si>
  <si>
    <t>DUO-TEC COMPACT Е 24</t>
  </si>
  <si>
    <t>DUO-TEC COMPACT Е 28</t>
  </si>
  <si>
    <t>A7720024</t>
  </si>
  <si>
    <t>A7720023</t>
  </si>
  <si>
    <t>A7720025</t>
  </si>
  <si>
    <t>A7720028</t>
  </si>
  <si>
    <t>A7720027</t>
  </si>
  <si>
    <t>A7720026</t>
  </si>
  <si>
    <t>LUNA DUO-TEC Е 1.24</t>
  </si>
  <si>
    <t>LUNA DUO-TEC Е 1.28</t>
  </si>
  <si>
    <t xml:space="preserve">LUNA DUO-TEC Е 24 </t>
  </si>
  <si>
    <t>LUNA DUO-TEC Е 28</t>
  </si>
  <si>
    <t>LUNA DUO-TEC Е 33</t>
  </si>
  <si>
    <t>LUNA DUO-TEC Е 40</t>
  </si>
  <si>
    <r>
      <t xml:space="preserve">LUNA DUO-TEC - конденсационный котел с ТО из нержавеющей стали, погодозависимой автоматикой и интеллектуальной системой управления, модуляция мощности 1:7, латунная г/группа, энергосберегающий циркуляционный насос с полной модуляцией (согласно ErP - класс А). </t>
    </r>
    <r>
      <rPr>
        <b/>
        <sz val="12"/>
        <color indexed="60"/>
        <rFont val="Calibri"/>
        <family val="2"/>
      </rPr>
      <t>Выводится из ассортимента весной 2019г.</t>
    </r>
  </si>
  <si>
    <r>
      <rPr>
        <b/>
        <sz val="14"/>
        <color indexed="10"/>
        <rFont val="Calibri"/>
        <family val="2"/>
      </rPr>
      <t>Новинка  весны 2019 года.</t>
    </r>
    <r>
      <rPr>
        <b/>
        <sz val="12"/>
        <rFont val="Calibri"/>
        <family val="2"/>
      </rPr>
      <t xml:space="preserve"> DUO-TEC COMPACT + - компактный, конденсационный, двухконтурный котел, теплообменник и горелка из нержавеющей стали из нержавеющей стали, модуляция 1:7, </t>
    </r>
    <r>
      <rPr>
        <b/>
        <sz val="12"/>
        <color indexed="60"/>
        <rFont val="Calibri"/>
        <family val="2"/>
      </rPr>
      <t>новая композитная г/группа</t>
    </r>
    <r>
      <rPr>
        <b/>
        <sz val="12"/>
        <rFont val="Calibri"/>
        <family val="2"/>
      </rPr>
      <t>, (латунная г/группа  с сервоприводом в одноконтурной модели), энергосберегающий циркуляционный насос с полной модуляцией (согласно ErP - класс А).</t>
    </r>
    <r>
      <rPr>
        <b/>
        <sz val="12"/>
        <color indexed="60"/>
        <rFont val="Calibri"/>
        <family val="2"/>
      </rPr>
      <t xml:space="preserve"> Новый дизайн передней панели и блока управления. Вставка из черного стекла, новый ЖК-дисплей со светодиодной подсветкой белого цвета, новый материал кнопок.</t>
    </r>
  </si>
  <si>
    <r>
      <rPr>
        <b/>
        <sz val="14"/>
        <color indexed="10"/>
        <rFont val="Calibri"/>
        <family val="2"/>
      </rPr>
      <t xml:space="preserve">Новинка  весны 2019 года. </t>
    </r>
    <r>
      <rPr>
        <b/>
        <sz val="12"/>
        <rFont val="Calibri"/>
        <family val="2"/>
      </rPr>
      <t xml:space="preserve"> DUO-TEC COMPACT - компактный, конденсационный, двухконтурный котел, теплообменник и горелка из нержавеющей стали из нержавеющей стали, модуляция 1:7,</t>
    </r>
    <r>
      <rPr>
        <b/>
        <sz val="12"/>
        <color indexed="60"/>
        <rFont val="Calibri"/>
        <family val="2"/>
      </rPr>
      <t xml:space="preserve"> новая композитная г/группа</t>
    </r>
    <r>
      <rPr>
        <b/>
        <sz val="12"/>
        <rFont val="Calibri"/>
        <family val="2"/>
      </rPr>
      <t xml:space="preserve">  (латунная г/группа с сервоприводом в одноконтурной модели). </t>
    </r>
    <r>
      <rPr>
        <b/>
        <sz val="12"/>
        <color indexed="60"/>
        <rFont val="Calibri"/>
        <family val="2"/>
      </rPr>
      <t>Новый дизайн передней панели и блока управления. Вставка из черного стекла, новый ЖК-дисплей со светодиодной подсветкой белого цвета, новый материал кнопок.</t>
    </r>
    <r>
      <rPr>
        <b/>
        <sz val="12"/>
        <rFont val="Calibri"/>
        <family val="2"/>
      </rPr>
      <t xml:space="preserve">
</t>
    </r>
  </si>
  <si>
    <r>
      <t>DUO-TEC COMPACT - компактный, конденсационный, двухконтурный котел, ТО из нержавеющей стали, модуляция 1:7, композитная г/группа  (латунная г/группа с сервоприводом в одноконтурной модели).</t>
    </r>
    <r>
      <rPr>
        <b/>
        <sz val="12"/>
        <color indexed="60"/>
        <rFont val="Calibri"/>
        <family val="2"/>
      </rPr>
      <t xml:space="preserve"> Выводится из ассортимента весной 2019г.</t>
    </r>
  </si>
  <si>
    <r>
      <rPr>
        <b/>
        <sz val="12"/>
        <color indexed="10"/>
        <rFont val="Calibri"/>
        <family val="2"/>
      </rPr>
      <t xml:space="preserve">Новинка  весны 2019 года. </t>
    </r>
    <r>
      <rPr>
        <b/>
        <sz val="12"/>
        <rFont val="Calibri"/>
        <family val="2"/>
      </rPr>
      <t>LUNA DUO-TEC - конденсационный котел с теплообменником и горелкой из нержавеющей стали из нержавеющей стали, погодозависимой автоматикой и интеллектуальной системой управления, модуляция мощности 1:7, латунная г/группа, энергосберегающий циркуляционный насос с полной модуляцией (согласно ErP - класс А).</t>
    </r>
    <r>
      <rPr>
        <b/>
        <sz val="12"/>
        <color indexed="60"/>
        <rFont val="Calibri"/>
        <family val="2"/>
      </rPr>
      <t xml:space="preserve"> Новый дизайн передней панели и блока управления. Вставка из черного стекла, новый ЖК-дисплей со светодиодной подсветкой белого цвета, новый материал кнопок.</t>
    </r>
  </si>
  <si>
    <t>NUVOLA DUO-TEC  - конденсационный котел с теплообменником и горелкой из нержавеющей стали из нержавеющей стали, встроенным бойлером 45л. из нерж. стали, погодозависимой автоматикой и интеллектуальной системой управления, модуляция мощности 1:7, латунная г/группа, энергосберегающий циркуляционный насос с полной модуляцией (согласно ErP - класс А)</t>
  </si>
  <si>
    <r>
      <t xml:space="preserve">NUVOLA 3 COMFORT - настенный низкотемпературный газовый котел с повышенной производительностью по ГВС, встроенный бойлер косвенного нагрева из нержавеющей стали 60 литров, погодозависимой автоматикой.  </t>
    </r>
    <r>
      <rPr>
        <b/>
        <sz val="12"/>
        <color indexed="60"/>
        <rFont val="Calibri"/>
        <family val="2"/>
      </rPr>
      <t>В комплекте полнофункциональный, блок для дистанционрого управления котлом с программируемым терморегулятором.</t>
    </r>
  </si>
  <si>
    <r>
      <t xml:space="preserve">LUNA 3 COMFORT - настенный низкотемпературный газовый котел с повышенной производительностью по ГВС, латунной  г/группой и погодозависимой автоматикой. </t>
    </r>
    <r>
      <rPr>
        <b/>
        <sz val="12"/>
        <color indexed="10"/>
        <rFont val="Calibri"/>
        <family val="2"/>
      </rPr>
      <t xml:space="preserve"> </t>
    </r>
    <r>
      <rPr>
        <b/>
        <sz val="12"/>
        <color indexed="60"/>
        <rFont val="Calibri"/>
        <family val="2"/>
      </rPr>
      <t>В комплекте полнофункциональный, блок для дистанционрого управления котлом с программируемым терморегулятором.</t>
    </r>
    <r>
      <rPr>
        <b/>
        <sz val="12"/>
        <rFont val="Calibri"/>
        <family val="2"/>
      </rPr>
      <t xml:space="preserve"> Одноконтурные котлы укомплектованы трехходовым клапаном.</t>
    </r>
  </si>
  <si>
    <r>
      <t xml:space="preserve">LUNA PLATINUM  - конденсационный котел премиум-класса, теплообменник и горелка из нержавеющей стали,  модуляция мощности 1:10, латунная г/группа, энергосберегающий циркуляционный насос с полной модуляцией (согласно ErP - класс А). </t>
    </r>
    <r>
      <rPr>
        <b/>
        <sz val="12"/>
        <color indexed="60"/>
        <rFont val="Calibri"/>
        <family val="2"/>
      </rPr>
      <t>В комплекте выносная панель управления THINK, которая обеспечит дистанционное  интеллектуальное управления системой теплоснабжения и ГВС с погодозависимой автоматикой.</t>
    </r>
  </si>
  <si>
    <r>
      <t xml:space="preserve">NUVOLA  PLATINUM  - конденсационный котел премиум-класса ТО  и горелка из нержавеющей стали, встроенным бойлером 45л из нерж. стали и  модуляцией мощности 1:10. </t>
    </r>
    <r>
      <rPr>
        <b/>
        <sz val="12"/>
        <color indexed="60"/>
        <rFont val="Calibri"/>
        <family val="2"/>
      </rPr>
      <t>В комплекте выносная панель управления THINK, которая обеспечит дистанционное  интеллектуальное управления системой теплоснабжения и ГВС с погодозависимой автоматикой.</t>
    </r>
  </si>
  <si>
    <t>UB - высокоэффективные стальные эмаллированные или из нержавеющей стали накопительные бойлеры для  ГВС</t>
  </si>
  <si>
    <t>Бойлеры косвенного нагрева из эмалированной стали для ГВС и интерграции с солнечными системами. В комплекте автоматика управления, циркуляционная группа, расширительные баки, смесительный и распределительный клапана.</t>
  </si>
  <si>
    <t>LSX41143060</t>
  </si>
  <si>
    <t>LSX41150060</t>
  </si>
  <si>
    <t>LSX41157060</t>
  </si>
  <si>
    <t>LSX41165060</t>
  </si>
  <si>
    <t xml:space="preserve">POWER HT-А 1.430 </t>
  </si>
  <si>
    <t xml:space="preserve">POWER HT-А 1.500 </t>
  </si>
  <si>
    <t xml:space="preserve">POWER HT-А 1.570 </t>
  </si>
  <si>
    <t>POWER HT-А 1.650</t>
  </si>
  <si>
    <t>POWER HT-А 1.180</t>
  </si>
  <si>
    <t>POWER HT-А 1.230</t>
  </si>
  <si>
    <t>POWER HT-А 1.280</t>
  </si>
  <si>
    <t>POWER HT-А 1.320</t>
  </si>
  <si>
    <t>180 кВт</t>
  </si>
  <si>
    <t>LUNA DUOTEC MP + -  навесные конденсационные котлы с теплообменником из нержавеющей стали, модулируемой горелкой, встроенное управление каскадом, модуляция мощности 1:9, до 12 котлов в каскаде, энергосберегающий циркуляционный насос с полной модуляцией (согласно ErP - класс А)</t>
  </si>
  <si>
    <t>Действует с 01.04.19.</t>
  </si>
  <si>
    <t>LUNA DUO-TEC MP+ 1.99</t>
  </si>
  <si>
    <t>Аксессуар для котлов LUNA DUO-TEC MP (Больше информации в закладке BAXI аксессуары)</t>
  </si>
  <si>
    <t>ПРАЙС – ЛИСТ</t>
  </si>
  <si>
    <t xml:space="preserve"> курс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</si>
</sst>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_-* #,##0_р_._-;\-* #,##0_р_._-;_-* &quot;-&quot;??_р_._-;_-@_-"/>
    <numFmt numFmtId="182" formatCode="0.000"/>
    <numFmt numFmtId="183" formatCode="0.00;[Red]0.00"/>
    <numFmt numFmtId="184" formatCode="0.0;[Red]0.0"/>
    <numFmt numFmtId="185" formatCode="0;[Red]0"/>
  </numFmts>
  <fonts count="7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sz val="8"/>
      <name val="Arial Cyr"/>
      <family val="0"/>
    </font>
    <font>
      <sz val="10"/>
      <name val="Calibri"/>
      <family val="2"/>
    </font>
    <font>
      <sz val="12"/>
      <name val="Calibri"/>
      <family val="2"/>
    </font>
    <font>
      <b/>
      <sz val="14"/>
      <color indexed="18"/>
      <name val="Calibri"/>
      <family val="2"/>
    </font>
    <font>
      <u val="single"/>
      <sz val="12"/>
      <color indexed="12"/>
      <name val="Calibri"/>
      <family val="2"/>
    </font>
    <font>
      <u val="single"/>
      <sz val="10"/>
      <color indexed="12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sz val="16"/>
      <name val="Calibri"/>
      <family val="2"/>
    </font>
    <font>
      <b/>
      <sz val="14"/>
      <color indexed="8"/>
      <name val="Calibri"/>
      <family val="2"/>
    </font>
    <font>
      <sz val="14"/>
      <color indexed="10"/>
      <name val="Calibri"/>
      <family val="2"/>
    </font>
    <font>
      <b/>
      <sz val="14"/>
      <name val="Calibri"/>
      <family val="2"/>
    </font>
    <font>
      <sz val="12"/>
      <color indexed="8"/>
      <name val="Calibri"/>
      <family val="2"/>
    </font>
    <font>
      <u val="single"/>
      <sz val="12"/>
      <color indexed="12"/>
      <name val="Times New Roman"/>
      <family val="1"/>
    </font>
    <font>
      <u val="single"/>
      <sz val="10"/>
      <color indexed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14"/>
      <color indexed="10"/>
      <name val="Times New Roman"/>
      <family val="1"/>
    </font>
    <font>
      <b/>
      <sz val="14"/>
      <name val="Times New Roman"/>
      <family val="1"/>
    </font>
    <font>
      <b/>
      <sz val="14"/>
      <color indexed="1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Calibri"/>
      <family val="2"/>
    </font>
    <font>
      <b/>
      <sz val="12"/>
      <color indexed="60"/>
      <name val="Calibri"/>
      <family val="2"/>
    </font>
    <font>
      <b/>
      <sz val="14"/>
      <color indexed="10"/>
      <name val="Calibri"/>
      <family val="2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8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55"/>
      <name val="Times New Roman"/>
      <family val="1"/>
    </font>
    <font>
      <sz val="12"/>
      <color indexed="55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8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C00000"/>
      <name val="Calibri"/>
      <family val="2"/>
    </font>
    <font>
      <b/>
      <sz val="14"/>
      <color theme="0" tint="-0.24997000396251678"/>
      <name val="Times New Roman"/>
      <family val="1"/>
    </font>
    <font>
      <sz val="12"/>
      <color theme="0" tint="-0.24997000396251678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3999302387238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 style="thin"/>
    </border>
    <border>
      <left style="medium"/>
      <right/>
      <top/>
      <bottom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/>
      <top/>
      <bottom style="medium"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medium"/>
      <bottom style="thin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/>
      <right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thin"/>
      <top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3" fillId="0" borderId="0">
      <alignment/>
      <protection/>
    </xf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3" fillId="0" borderId="0">
      <alignment/>
      <protection/>
    </xf>
    <xf numFmtId="0" fontId="6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0" fillId="31" borderId="0" applyNumberFormat="0" applyBorder="0" applyAlignment="0" applyProtection="0"/>
  </cellStyleXfs>
  <cellXfs count="352">
    <xf numFmtId="0" fontId="0" fillId="0" borderId="0" xfId="0" applyAlignment="1">
      <alignment/>
    </xf>
    <xf numFmtId="0" fontId="5" fillId="32" borderId="0" xfId="0" applyFont="1" applyFill="1" applyAlignment="1">
      <alignment/>
    </xf>
    <xf numFmtId="0" fontId="6" fillId="32" borderId="0" xfId="0" applyFont="1" applyFill="1" applyAlignment="1">
      <alignment/>
    </xf>
    <xf numFmtId="0" fontId="5" fillId="32" borderId="0" xfId="0" applyFont="1" applyFill="1" applyAlignment="1">
      <alignment/>
    </xf>
    <xf numFmtId="0" fontId="7" fillId="32" borderId="0" xfId="0" applyFont="1" applyFill="1" applyAlignment="1">
      <alignment/>
    </xf>
    <xf numFmtId="1" fontId="7" fillId="32" borderId="0" xfId="0" applyNumberFormat="1" applyFont="1" applyFill="1" applyAlignment="1">
      <alignment/>
    </xf>
    <xf numFmtId="0" fontId="8" fillId="32" borderId="0" xfId="42" applyFont="1" applyFill="1" applyAlignment="1" applyProtection="1">
      <alignment/>
      <protection/>
    </xf>
    <xf numFmtId="0" fontId="9" fillId="32" borderId="0" xfId="42" applyFont="1" applyFill="1" applyAlignment="1" applyProtection="1">
      <alignment/>
      <protection/>
    </xf>
    <xf numFmtId="0" fontId="10" fillId="32" borderId="0" xfId="0" applyFont="1" applyFill="1" applyAlignment="1">
      <alignment horizontal="left" vertical="center"/>
    </xf>
    <xf numFmtId="1" fontId="5" fillId="32" borderId="0" xfId="0" applyNumberFormat="1" applyFont="1" applyFill="1" applyAlignment="1">
      <alignment/>
    </xf>
    <xf numFmtId="0" fontId="6" fillId="32" borderId="0" xfId="0" applyFont="1" applyFill="1" applyAlignment="1">
      <alignment/>
    </xf>
    <xf numFmtId="2" fontId="10" fillId="32" borderId="0" xfId="0" applyNumberFormat="1" applyFont="1" applyFill="1" applyBorder="1" applyAlignment="1">
      <alignment horizontal="center"/>
    </xf>
    <xf numFmtId="1" fontId="5" fillId="32" borderId="0" xfId="0" applyNumberFormat="1" applyFont="1" applyFill="1" applyAlignment="1">
      <alignment horizontal="center"/>
    </xf>
    <xf numFmtId="2" fontId="7" fillId="32" borderId="0" xfId="0" applyNumberFormat="1" applyFont="1" applyFill="1" applyAlignment="1">
      <alignment/>
    </xf>
    <xf numFmtId="1" fontId="10" fillId="32" borderId="0" xfId="0" applyNumberFormat="1" applyFont="1" applyFill="1" applyAlignment="1">
      <alignment horizontal="center"/>
    </xf>
    <xf numFmtId="1" fontId="11" fillId="32" borderId="0" xfId="0" applyNumberFormat="1" applyFont="1" applyFill="1" applyAlignment="1">
      <alignment horizontal="center"/>
    </xf>
    <xf numFmtId="1" fontId="11" fillId="32" borderId="0" xfId="0" applyNumberFormat="1" applyFont="1" applyFill="1" applyAlignment="1">
      <alignment horizontal="center" wrapText="1"/>
    </xf>
    <xf numFmtId="1" fontId="5" fillId="32" borderId="0" xfId="0" applyNumberFormat="1" applyFont="1" applyFill="1" applyAlignment="1">
      <alignment/>
    </xf>
    <xf numFmtId="0" fontId="12" fillId="32" borderId="0" xfId="0" applyFont="1" applyFill="1" applyAlignment="1">
      <alignment/>
    </xf>
    <xf numFmtId="0" fontId="14" fillId="32" borderId="10" xfId="0" applyFont="1" applyFill="1" applyBorder="1" applyAlignment="1">
      <alignment/>
    </xf>
    <xf numFmtId="0" fontId="7" fillId="32" borderId="10" xfId="0" applyFont="1" applyFill="1" applyBorder="1" applyAlignment="1">
      <alignment/>
    </xf>
    <xf numFmtId="1" fontId="11" fillId="32" borderId="1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16" fillId="0" borderId="12" xfId="0" applyFont="1" applyFill="1" applyBorder="1" applyAlignment="1">
      <alignment vertical="center" wrapText="1"/>
    </xf>
    <xf numFmtId="0" fontId="5" fillId="33" borderId="0" xfId="0" applyFont="1" applyFill="1" applyAlignment="1">
      <alignment/>
    </xf>
    <xf numFmtId="0" fontId="16" fillId="0" borderId="13" xfId="53" applyFont="1" applyFill="1" applyBorder="1" applyAlignment="1">
      <alignment horizontal="left" vertical="center" wrapText="1"/>
      <protection/>
    </xf>
    <xf numFmtId="0" fontId="16" fillId="0" borderId="14" xfId="0" applyFont="1" applyFill="1" applyBorder="1" applyAlignment="1">
      <alignment vertical="center" wrapText="1"/>
    </xf>
    <xf numFmtId="0" fontId="16" fillId="0" borderId="15" xfId="0" applyFont="1" applyFill="1" applyBorder="1" applyAlignment="1">
      <alignment horizontal="left" vertical="center"/>
    </xf>
    <xf numFmtId="0" fontId="16" fillId="0" borderId="16" xfId="0" applyFont="1" applyFill="1" applyBorder="1" applyAlignment="1">
      <alignment horizontal="left" vertical="center"/>
    </xf>
    <xf numFmtId="0" fontId="16" fillId="0" borderId="17" xfId="53" applyFont="1" applyFill="1" applyBorder="1" applyAlignment="1">
      <alignment horizontal="left" vertical="center" wrapText="1"/>
      <protection/>
    </xf>
    <xf numFmtId="0" fontId="16" fillId="0" borderId="18" xfId="0" applyFont="1" applyFill="1" applyBorder="1" applyAlignment="1">
      <alignment vertical="center" wrapText="1"/>
    </xf>
    <xf numFmtId="0" fontId="16" fillId="0" borderId="19" xfId="0" applyFont="1" applyBorder="1" applyAlignment="1">
      <alignment horizontal="left" vertical="center"/>
    </xf>
    <xf numFmtId="0" fontId="16" fillId="32" borderId="20" xfId="53" applyFont="1" applyFill="1" applyBorder="1" applyAlignment="1">
      <alignment horizontal="left" vertical="center" wrapText="1"/>
      <protection/>
    </xf>
    <xf numFmtId="0" fontId="16" fillId="32" borderId="12" xfId="0" applyFont="1" applyFill="1" applyBorder="1" applyAlignment="1">
      <alignment vertical="center" wrapText="1"/>
    </xf>
    <xf numFmtId="0" fontId="16" fillId="0" borderId="19" xfId="0" applyFont="1" applyFill="1" applyBorder="1" applyAlignment="1">
      <alignment/>
    </xf>
    <xf numFmtId="0" fontId="16" fillId="0" borderId="20" xfId="0" applyFont="1" applyFill="1" applyBorder="1" applyAlignment="1">
      <alignment vertical="center" wrapText="1"/>
    </xf>
    <xf numFmtId="0" fontId="16" fillId="0" borderId="15" xfId="0" applyFont="1" applyFill="1" applyBorder="1" applyAlignment="1">
      <alignment/>
    </xf>
    <xf numFmtId="0" fontId="16" fillId="0" borderId="13" xfId="0" applyFont="1" applyFill="1" applyBorder="1" applyAlignment="1">
      <alignment vertical="center" wrapText="1"/>
    </xf>
    <xf numFmtId="0" fontId="16" fillId="0" borderId="16" xfId="0" applyFont="1" applyFill="1" applyBorder="1" applyAlignment="1">
      <alignment/>
    </xf>
    <xf numFmtId="0" fontId="16" fillId="0" borderId="17" xfId="0" applyFont="1" applyFill="1" applyBorder="1" applyAlignment="1">
      <alignment vertical="center" wrapText="1"/>
    </xf>
    <xf numFmtId="0" fontId="16" fillId="0" borderId="19" xfId="0" applyFont="1" applyFill="1" applyBorder="1" applyAlignment="1">
      <alignment horizontal="left" vertical="center"/>
    </xf>
    <xf numFmtId="0" fontId="6" fillId="32" borderId="17" xfId="0" applyFont="1" applyFill="1" applyBorder="1" applyAlignment="1">
      <alignment vertical="center" wrapText="1"/>
    </xf>
    <xf numFmtId="0" fontId="16" fillId="32" borderId="20" xfId="0" applyFont="1" applyFill="1" applyBorder="1" applyAlignment="1">
      <alignment vertical="center" wrapText="1"/>
    </xf>
    <xf numFmtId="0" fontId="16" fillId="0" borderId="15" xfId="0" applyFont="1" applyBorder="1" applyAlignment="1">
      <alignment horizontal="left" vertical="center"/>
    </xf>
    <xf numFmtId="0" fontId="16" fillId="32" borderId="13" xfId="0" applyFont="1" applyFill="1" applyBorder="1" applyAlignment="1">
      <alignment vertical="center" wrapText="1"/>
    </xf>
    <xf numFmtId="0" fontId="16" fillId="0" borderId="16" xfId="0" applyFont="1" applyBorder="1" applyAlignment="1">
      <alignment horizontal="left" vertical="center"/>
    </xf>
    <xf numFmtId="0" fontId="16" fillId="32" borderId="17" xfId="0" applyFont="1" applyFill="1" applyBorder="1" applyAlignment="1">
      <alignment vertical="center" wrapText="1"/>
    </xf>
    <xf numFmtId="0" fontId="6" fillId="32" borderId="19" xfId="0" applyFont="1" applyFill="1" applyBorder="1" applyAlignment="1">
      <alignment horizontal="left" vertical="center"/>
    </xf>
    <xf numFmtId="0" fontId="6" fillId="32" borderId="20" xfId="0" applyFont="1" applyFill="1" applyBorder="1" applyAlignment="1">
      <alignment horizontal="left" wrapText="1"/>
    </xf>
    <xf numFmtId="0" fontId="6" fillId="32" borderId="20" xfId="0" applyFont="1" applyFill="1" applyBorder="1" applyAlignment="1">
      <alignment horizontal="left" vertical="center" wrapText="1"/>
    </xf>
    <xf numFmtId="0" fontId="6" fillId="32" borderId="15" xfId="0" applyFont="1" applyFill="1" applyBorder="1" applyAlignment="1">
      <alignment horizontal="left" vertical="center"/>
    </xf>
    <xf numFmtId="0" fontId="6" fillId="32" borderId="13" xfId="0" applyFont="1" applyFill="1" applyBorder="1" applyAlignment="1">
      <alignment horizontal="left" wrapText="1"/>
    </xf>
    <xf numFmtId="0" fontId="6" fillId="32" borderId="13" xfId="0" applyFont="1" applyFill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/>
    </xf>
    <xf numFmtId="0" fontId="6" fillId="32" borderId="17" xfId="0" applyFont="1" applyFill="1" applyBorder="1" applyAlignment="1">
      <alignment horizontal="left" wrapText="1"/>
    </xf>
    <xf numFmtId="0" fontId="6" fillId="32" borderId="17" xfId="0" applyFont="1" applyFill="1" applyBorder="1" applyAlignment="1">
      <alignment horizontal="left" vertical="center" wrapText="1"/>
    </xf>
    <xf numFmtId="0" fontId="6" fillId="32" borderId="16" xfId="0" applyFont="1" applyFill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6" fillId="32" borderId="24" xfId="0" applyFont="1" applyFill="1" applyBorder="1" applyAlignment="1">
      <alignment horizontal="left" vertical="center" wrapText="1"/>
    </xf>
    <xf numFmtId="0" fontId="6" fillId="32" borderId="25" xfId="0" applyFont="1" applyFill="1" applyBorder="1" applyAlignment="1">
      <alignment horizontal="left" vertical="center" wrapText="1"/>
    </xf>
    <xf numFmtId="0" fontId="6" fillId="32" borderId="26" xfId="0" applyFont="1" applyFill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/>
    </xf>
    <xf numFmtId="0" fontId="6" fillId="32" borderId="28" xfId="0" applyFont="1" applyFill="1" applyBorder="1" applyAlignment="1">
      <alignment horizontal="left" vertical="center" wrapText="1"/>
    </xf>
    <xf numFmtId="0" fontId="6" fillId="32" borderId="20" xfId="0" applyFont="1" applyFill="1" applyBorder="1" applyAlignment="1">
      <alignment vertical="center" wrapText="1"/>
    </xf>
    <xf numFmtId="0" fontId="6" fillId="32" borderId="2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vertical="center" wrapText="1"/>
    </xf>
    <xf numFmtId="1" fontId="6" fillId="32" borderId="12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vertical="center" wrapText="1"/>
    </xf>
    <xf numFmtId="1" fontId="6" fillId="32" borderId="14" xfId="0" applyNumberFormat="1" applyFont="1" applyFill="1" applyBorder="1" applyAlignment="1">
      <alignment horizontal="center" vertical="center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1" fontId="6" fillId="32" borderId="18" xfId="0" applyNumberFormat="1" applyFont="1" applyFill="1" applyBorder="1" applyAlignment="1">
      <alignment horizontal="center" vertical="center"/>
    </xf>
    <xf numFmtId="0" fontId="7" fillId="32" borderId="0" xfId="0" applyFont="1" applyFill="1" applyAlignment="1">
      <alignment/>
    </xf>
    <xf numFmtId="0" fontId="11" fillId="32" borderId="30" xfId="0" applyFont="1" applyFill="1" applyBorder="1" applyAlignment="1">
      <alignment vertical="center"/>
    </xf>
    <xf numFmtId="0" fontId="11" fillId="32" borderId="31" xfId="0" applyFont="1" applyFill="1" applyBorder="1" applyAlignment="1">
      <alignment vertical="center"/>
    </xf>
    <xf numFmtId="0" fontId="6" fillId="32" borderId="26" xfId="0" applyFont="1" applyFill="1" applyBorder="1" applyAlignment="1">
      <alignment vertical="center" wrapText="1"/>
    </xf>
    <xf numFmtId="0" fontId="6" fillId="32" borderId="15" xfId="0" applyFont="1" applyFill="1" applyBorder="1" applyAlignment="1">
      <alignment horizontal="left"/>
    </xf>
    <xf numFmtId="0" fontId="6" fillId="32" borderId="32" xfId="0" applyFont="1" applyFill="1" applyBorder="1" applyAlignment="1">
      <alignment horizontal="left" vertical="center" wrapText="1"/>
    </xf>
    <xf numFmtId="0" fontId="6" fillId="32" borderId="16" xfId="0" applyFont="1" applyFill="1" applyBorder="1" applyAlignment="1">
      <alignment horizontal="left"/>
    </xf>
    <xf numFmtId="0" fontId="6" fillId="32" borderId="33" xfId="0" applyFont="1" applyFill="1" applyBorder="1" applyAlignment="1">
      <alignment horizontal="left" vertical="center" wrapText="1"/>
    </xf>
    <xf numFmtId="0" fontId="10" fillId="32" borderId="0" xfId="0" applyNumberFormat="1" applyFont="1" applyFill="1" applyBorder="1" applyAlignment="1" applyProtection="1">
      <alignment vertical="center" wrapText="1"/>
      <protection/>
    </xf>
    <xf numFmtId="0" fontId="16" fillId="0" borderId="21" xfId="0" applyFont="1" applyFill="1" applyBorder="1" applyAlignment="1">
      <alignment horizontal="left" vertical="center"/>
    </xf>
    <xf numFmtId="0" fontId="16" fillId="0" borderId="20" xfId="0" applyFont="1" applyFill="1" applyBorder="1" applyAlignment="1">
      <alignment horizontal="left" vertical="center" wrapText="1"/>
    </xf>
    <xf numFmtId="0" fontId="16" fillId="0" borderId="25" xfId="0" applyFont="1" applyFill="1" applyBorder="1" applyAlignment="1">
      <alignment horizontal="left" vertical="center" wrapText="1"/>
    </xf>
    <xf numFmtId="0" fontId="16" fillId="32" borderId="24" xfId="0" applyFont="1" applyFill="1" applyBorder="1" applyAlignment="1">
      <alignment horizontal="left" vertical="center" wrapText="1"/>
    </xf>
    <xf numFmtId="0" fontId="16" fillId="32" borderId="25" xfId="0" applyFont="1" applyFill="1" applyBorder="1" applyAlignment="1">
      <alignment horizontal="left" vertical="center" wrapText="1"/>
    </xf>
    <xf numFmtId="0" fontId="16" fillId="32" borderId="13" xfId="0" applyFont="1" applyFill="1" applyBorder="1" applyAlignment="1">
      <alignment horizontal="left" vertical="center" wrapText="1"/>
    </xf>
    <xf numFmtId="0" fontId="16" fillId="32" borderId="26" xfId="0" applyFont="1" applyFill="1" applyBorder="1" applyAlignment="1">
      <alignment horizontal="left" vertical="center" wrapText="1"/>
    </xf>
    <xf numFmtId="0" fontId="6" fillId="32" borderId="12" xfId="0" applyFont="1" applyFill="1" applyBorder="1" applyAlignment="1">
      <alignment wrapText="1"/>
    </xf>
    <xf numFmtId="0" fontId="6" fillId="32" borderId="13" xfId="0" applyNumberFormat="1" applyFont="1" applyFill="1" applyBorder="1" applyAlignment="1">
      <alignment vertical="center" wrapText="1"/>
    </xf>
    <xf numFmtId="0" fontId="6" fillId="32" borderId="14" xfId="0" applyFont="1" applyFill="1" applyBorder="1" applyAlignment="1">
      <alignment wrapText="1"/>
    </xf>
    <xf numFmtId="0" fontId="6" fillId="32" borderId="17" xfId="0" applyNumberFormat="1" applyFont="1" applyFill="1" applyBorder="1" applyAlignment="1">
      <alignment vertical="center" wrapText="1"/>
    </xf>
    <xf numFmtId="0" fontId="6" fillId="32" borderId="18" xfId="0" applyFont="1" applyFill="1" applyBorder="1" applyAlignment="1">
      <alignment wrapText="1"/>
    </xf>
    <xf numFmtId="0" fontId="6" fillId="32" borderId="19" xfId="0" applyFont="1" applyFill="1" applyBorder="1" applyAlignment="1">
      <alignment horizontal="left"/>
    </xf>
    <xf numFmtId="0" fontId="6" fillId="0" borderId="15" xfId="0" applyFont="1" applyFill="1" applyBorder="1" applyAlignment="1">
      <alignment horizontal="left"/>
    </xf>
    <xf numFmtId="0" fontId="6" fillId="32" borderId="28" xfId="0" applyFont="1" applyFill="1" applyBorder="1" applyAlignment="1">
      <alignment vertical="center" wrapText="1"/>
    </xf>
    <xf numFmtId="0" fontId="17" fillId="32" borderId="0" xfId="42" applyFont="1" applyFill="1" applyAlignment="1" applyProtection="1">
      <alignment/>
      <protection/>
    </xf>
    <xf numFmtId="0" fontId="18" fillId="32" borderId="0" xfId="42" applyFont="1" applyFill="1" applyAlignment="1" applyProtection="1">
      <alignment/>
      <protection/>
    </xf>
    <xf numFmtId="0" fontId="19" fillId="32" borderId="0" xfId="0" applyFont="1" applyFill="1" applyAlignment="1">
      <alignment horizontal="left" vertical="center"/>
    </xf>
    <xf numFmtId="1" fontId="20" fillId="32" borderId="0" xfId="0" applyNumberFormat="1" applyFont="1" applyFill="1" applyAlignment="1">
      <alignment/>
    </xf>
    <xf numFmtId="0" fontId="20" fillId="32" borderId="0" xfId="0" applyFont="1" applyFill="1" applyAlignment="1">
      <alignment/>
    </xf>
    <xf numFmtId="0" fontId="20" fillId="32" borderId="0" xfId="0" applyFont="1" applyFill="1" applyAlignment="1">
      <alignment/>
    </xf>
    <xf numFmtId="0" fontId="21" fillId="32" borderId="0" xfId="0" applyFont="1" applyFill="1" applyAlignment="1">
      <alignment/>
    </xf>
    <xf numFmtId="2" fontId="19" fillId="32" borderId="11" xfId="0" applyNumberFormat="1" applyFont="1" applyFill="1" applyBorder="1" applyAlignment="1">
      <alignment horizontal="center"/>
    </xf>
    <xf numFmtId="2" fontId="19" fillId="32" borderId="0" xfId="0" applyNumberFormat="1" applyFont="1" applyFill="1" applyBorder="1" applyAlignment="1">
      <alignment horizontal="center"/>
    </xf>
    <xf numFmtId="1" fontId="20" fillId="32" borderId="0" xfId="0" applyNumberFormat="1" applyFont="1" applyFill="1" applyAlignment="1">
      <alignment horizontal="center"/>
    </xf>
    <xf numFmtId="0" fontId="22" fillId="32" borderId="0" xfId="0" applyFont="1" applyFill="1" applyAlignment="1">
      <alignment/>
    </xf>
    <xf numFmtId="1" fontId="19" fillId="32" borderId="0" xfId="0" applyNumberFormat="1" applyFont="1" applyFill="1" applyAlignment="1">
      <alignment horizontal="center"/>
    </xf>
    <xf numFmtId="1" fontId="23" fillId="32" borderId="0" xfId="0" applyNumberFormat="1" applyFont="1" applyFill="1" applyAlignment="1">
      <alignment horizontal="center"/>
    </xf>
    <xf numFmtId="0" fontId="21" fillId="32" borderId="0" xfId="0" applyFont="1" applyFill="1" applyAlignment="1">
      <alignment/>
    </xf>
    <xf numFmtId="0" fontId="24" fillId="32" borderId="10" xfId="0" applyFont="1" applyFill="1" applyBorder="1" applyAlignment="1">
      <alignment/>
    </xf>
    <xf numFmtId="0" fontId="23" fillId="32" borderId="0" xfId="0" applyFont="1" applyFill="1" applyAlignment="1">
      <alignment/>
    </xf>
    <xf numFmtId="0" fontId="23" fillId="32" borderId="30" xfId="0" applyFont="1" applyFill="1" applyBorder="1" applyAlignment="1">
      <alignment vertical="center"/>
    </xf>
    <xf numFmtId="0" fontId="23" fillId="32" borderId="31" xfId="0" applyFont="1" applyFill="1" applyBorder="1" applyAlignment="1">
      <alignment vertical="center"/>
    </xf>
    <xf numFmtId="1" fontId="23" fillId="32" borderId="11" xfId="0" applyNumberFormat="1" applyFont="1" applyFill="1" applyBorder="1" applyAlignment="1">
      <alignment horizontal="center" vertical="center" wrapText="1"/>
    </xf>
    <xf numFmtId="0" fontId="21" fillId="0" borderId="21" xfId="0" applyFont="1" applyBorder="1" applyAlignment="1">
      <alignment horizontal="left" vertical="center"/>
    </xf>
    <xf numFmtId="0" fontId="21" fillId="32" borderId="20" xfId="0" applyFont="1" applyFill="1" applyBorder="1" applyAlignment="1">
      <alignment horizontal="left" vertical="center" wrapText="1"/>
    </xf>
    <xf numFmtId="0" fontId="21" fillId="32" borderId="25" xfId="0" applyFont="1" applyFill="1" applyBorder="1" applyAlignment="1">
      <alignment vertical="center" wrapText="1"/>
    </xf>
    <xf numFmtId="1" fontId="21" fillId="32" borderId="12" xfId="0" applyNumberFormat="1" applyFont="1" applyFill="1" applyBorder="1" applyAlignment="1">
      <alignment horizontal="center" vertical="center"/>
    </xf>
    <xf numFmtId="1" fontId="20" fillId="32" borderId="0" xfId="0" applyNumberFormat="1" applyFont="1" applyFill="1" applyAlignment="1">
      <alignment/>
    </xf>
    <xf numFmtId="0" fontId="21" fillId="0" borderId="23" xfId="0" applyFont="1" applyBorder="1" applyAlignment="1">
      <alignment horizontal="left" vertical="center"/>
    </xf>
    <xf numFmtId="0" fontId="21" fillId="32" borderId="13" xfId="0" applyFont="1" applyFill="1" applyBorder="1" applyAlignment="1">
      <alignment horizontal="left" vertical="center" wrapText="1"/>
    </xf>
    <xf numFmtId="0" fontId="21" fillId="32" borderId="26" xfId="0" applyFont="1" applyFill="1" applyBorder="1" applyAlignment="1">
      <alignment vertical="center" wrapText="1"/>
    </xf>
    <xf numFmtId="1" fontId="21" fillId="32" borderId="34" xfId="0" applyNumberFormat="1" applyFont="1" applyFill="1" applyBorder="1" applyAlignment="1">
      <alignment horizontal="center" vertical="center"/>
    </xf>
    <xf numFmtId="0" fontId="21" fillId="0" borderId="27" xfId="0" applyFont="1" applyBorder="1" applyAlignment="1">
      <alignment horizontal="left" vertical="center"/>
    </xf>
    <xf numFmtId="0" fontId="21" fillId="32" borderId="17" xfId="0" applyFont="1" applyFill="1" applyBorder="1" applyAlignment="1">
      <alignment horizontal="left" vertical="center" wrapText="1"/>
    </xf>
    <xf numFmtId="1" fontId="21" fillId="32" borderId="35" xfId="0" applyNumberFormat="1" applyFont="1" applyFill="1" applyBorder="1" applyAlignment="1">
      <alignment horizontal="center" vertical="center"/>
    </xf>
    <xf numFmtId="0" fontId="21" fillId="0" borderId="19" xfId="0" applyFont="1" applyBorder="1" applyAlignment="1">
      <alignment horizontal="left" vertical="center"/>
    </xf>
    <xf numFmtId="0" fontId="21" fillId="32" borderId="36" xfId="0" applyFont="1" applyFill="1" applyBorder="1" applyAlignment="1">
      <alignment horizontal="left" vertical="center"/>
    </xf>
    <xf numFmtId="0" fontId="21" fillId="32" borderId="25" xfId="0" applyFont="1" applyFill="1" applyBorder="1" applyAlignment="1">
      <alignment wrapText="1"/>
    </xf>
    <xf numFmtId="0" fontId="21" fillId="32" borderId="17" xfId="0" applyFont="1" applyFill="1" applyBorder="1" applyAlignment="1">
      <alignment vertical="center"/>
    </xf>
    <xf numFmtId="0" fontId="21" fillId="32" borderId="37" xfId="0" applyFont="1" applyFill="1" applyBorder="1" applyAlignment="1">
      <alignment wrapText="1"/>
    </xf>
    <xf numFmtId="1" fontId="21" fillId="32" borderId="18" xfId="0" applyNumberFormat="1" applyFont="1" applyFill="1" applyBorder="1" applyAlignment="1">
      <alignment horizontal="center" vertical="center"/>
    </xf>
    <xf numFmtId="0" fontId="21" fillId="32" borderId="36" xfId="0" applyFont="1" applyFill="1" applyBorder="1" applyAlignment="1">
      <alignment horizontal="left" vertical="center" wrapText="1"/>
    </xf>
    <xf numFmtId="0" fontId="21" fillId="32" borderId="24" xfId="0" applyFont="1" applyFill="1" applyBorder="1" applyAlignment="1">
      <alignment vertical="center" wrapText="1"/>
    </xf>
    <xf numFmtId="0" fontId="21" fillId="32" borderId="17" xfId="0" applyFont="1" applyFill="1" applyBorder="1" applyAlignment="1">
      <alignment horizontal="left" vertical="top" wrapText="1"/>
    </xf>
    <xf numFmtId="0" fontId="21" fillId="32" borderId="38" xfId="0" applyFont="1" applyFill="1" applyBorder="1" applyAlignment="1">
      <alignment vertical="center" wrapText="1"/>
    </xf>
    <xf numFmtId="0" fontId="21" fillId="32" borderId="36" xfId="0" applyFont="1" applyFill="1" applyBorder="1" applyAlignment="1">
      <alignment vertical="center" wrapText="1"/>
    </xf>
    <xf numFmtId="0" fontId="21" fillId="32" borderId="24" xfId="0" applyFont="1" applyFill="1" applyBorder="1" applyAlignment="1">
      <alignment vertical="top" wrapText="1"/>
    </xf>
    <xf numFmtId="0" fontId="21" fillId="32" borderId="17" xfId="0" applyFont="1" applyFill="1" applyBorder="1" applyAlignment="1">
      <alignment vertical="center" wrapText="1"/>
    </xf>
    <xf numFmtId="0" fontId="21" fillId="32" borderId="17" xfId="0" applyFont="1" applyFill="1" applyBorder="1" applyAlignment="1">
      <alignment vertical="top" wrapText="1"/>
    </xf>
    <xf numFmtId="0" fontId="21" fillId="32" borderId="20" xfId="0" applyFont="1" applyFill="1" applyBorder="1" applyAlignment="1">
      <alignment vertical="center" wrapText="1"/>
    </xf>
    <xf numFmtId="0" fontId="21" fillId="32" borderId="13" xfId="0" applyFont="1" applyFill="1" applyBorder="1" applyAlignment="1">
      <alignment vertical="center" wrapText="1"/>
    </xf>
    <xf numFmtId="0" fontId="21" fillId="32" borderId="15" xfId="0" applyFont="1" applyFill="1" applyBorder="1" applyAlignment="1">
      <alignment horizontal="left"/>
    </xf>
    <xf numFmtId="0" fontId="21" fillId="32" borderId="32" xfId="0" applyFont="1" applyFill="1" applyBorder="1" applyAlignment="1">
      <alignment horizontal="left" vertical="center" wrapText="1"/>
    </xf>
    <xf numFmtId="0" fontId="21" fillId="32" borderId="16" xfId="0" applyFont="1" applyFill="1" applyBorder="1" applyAlignment="1">
      <alignment horizontal="left"/>
    </xf>
    <xf numFmtId="0" fontId="21" fillId="32" borderId="33" xfId="0" applyFont="1" applyFill="1" applyBorder="1" applyAlignment="1">
      <alignment horizontal="left" vertical="center" wrapText="1"/>
    </xf>
    <xf numFmtId="0" fontId="19" fillId="32" borderId="0" xfId="0" applyNumberFormat="1" applyFont="1" applyFill="1" applyBorder="1" applyAlignment="1" applyProtection="1">
      <alignment vertical="center" wrapText="1"/>
      <protection/>
    </xf>
    <xf numFmtId="0" fontId="27" fillId="32" borderId="10" xfId="0" applyFont="1" applyFill="1" applyBorder="1" applyAlignment="1">
      <alignment/>
    </xf>
    <xf numFmtId="1" fontId="21" fillId="32" borderId="14" xfId="0" applyNumberFormat="1" applyFont="1" applyFill="1" applyBorder="1" applyAlignment="1">
      <alignment horizontal="center" vertical="center"/>
    </xf>
    <xf numFmtId="2" fontId="20" fillId="32" borderId="0" xfId="0" applyNumberFormat="1" applyFont="1" applyFill="1" applyAlignment="1">
      <alignment/>
    </xf>
    <xf numFmtId="1" fontId="23" fillId="32" borderId="0" xfId="0" applyNumberFormat="1" applyFont="1" applyFill="1" applyAlignment="1">
      <alignment horizontal="center" wrapText="1"/>
    </xf>
    <xf numFmtId="0" fontId="21" fillId="32" borderId="39" xfId="0" applyNumberFormat="1" applyFont="1" applyFill="1" applyBorder="1" applyAlignment="1">
      <alignment vertical="center"/>
    </xf>
    <xf numFmtId="0" fontId="21" fillId="32" borderId="29" xfId="0" applyFont="1" applyFill="1" applyBorder="1" applyAlignment="1">
      <alignment vertical="center" wrapText="1"/>
    </xf>
    <xf numFmtId="0" fontId="21" fillId="32" borderId="32" xfId="0" applyNumberFormat="1" applyFont="1" applyFill="1" applyBorder="1" applyAlignment="1">
      <alignment vertical="center"/>
    </xf>
    <xf numFmtId="0" fontId="21" fillId="32" borderId="33" xfId="0" applyNumberFormat="1" applyFont="1" applyFill="1" applyBorder="1" applyAlignment="1">
      <alignment vertical="center"/>
    </xf>
    <xf numFmtId="0" fontId="21" fillId="32" borderId="28" xfId="0" applyFont="1" applyFill="1" applyBorder="1" applyAlignment="1">
      <alignment vertical="center" wrapText="1"/>
    </xf>
    <xf numFmtId="0" fontId="15" fillId="32" borderId="10" xfId="0" applyFont="1" applyFill="1" applyBorder="1" applyAlignment="1">
      <alignment/>
    </xf>
    <xf numFmtId="0" fontId="6" fillId="32" borderId="20" xfId="53" applyFont="1" applyFill="1" applyBorder="1" applyAlignment="1">
      <alignment horizontal="left" vertical="center" wrapText="1"/>
      <protection/>
    </xf>
    <xf numFmtId="0" fontId="6" fillId="32" borderId="12" xfId="0" applyFont="1" applyFill="1" applyBorder="1" applyAlignment="1">
      <alignment vertical="center" wrapText="1"/>
    </xf>
    <xf numFmtId="0" fontId="6" fillId="32" borderId="13" xfId="53" applyFont="1" applyFill="1" applyBorder="1" applyAlignment="1">
      <alignment horizontal="left" vertical="center" wrapText="1"/>
      <protection/>
    </xf>
    <xf numFmtId="0" fontId="6" fillId="32" borderId="14" xfId="0" applyFont="1" applyFill="1" applyBorder="1" applyAlignment="1">
      <alignment vertical="center" wrapText="1"/>
    </xf>
    <xf numFmtId="0" fontId="13" fillId="32" borderId="30" xfId="0" applyFont="1" applyFill="1" applyBorder="1" applyAlignment="1">
      <alignment vertical="center"/>
    </xf>
    <xf numFmtId="0" fontId="13" fillId="32" borderId="31" xfId="0" applyFont="1" applyFill="1" applyBorder="1" applyAlignment="1">
      <alignment vertical="center"/>
    </xf>
    <xf numFmtId="0" fontId="15" fillId="32" borderId="0" xfId="0" applyFont="1" applyFill="1" applyAlignment="1">
      <alignment/>
    </xf>
    <xf numFmtId="0" fontId="19" fillId="34" borderId="40" xfId="0" applyFont="1" applyFill="1" applyBorder="1" applyAlignment="1">
      <alignment vertical="center" wrapText="1"/>
    </xf>
    <xf numFmtId="0" fontId="19" fillId="34" borderId="41" xfId="0" applyFont="1" applyFill="1" applyBorder="1" applyAlignment="1">
      <alignment vertical="center" wrapText="1"/>
    </xf>
    <xf numFmtId="0" fontId="19" fillId="34" borderId="42" xfId="0" applyFont="1" applyFill="1" applyBorder="1" applyAlignment="1">
      <alignment vertical="center" wrapText="1"/>
    </xf>
    <xf numFmtId="0" fontId="71" fillId="32" borderId="19" xfId="0" applyFont="1" applyFill="1" applyBorder="1" applyAlignment="1">
      <alignment horizontal="left" vertical="center"/>
    </xf>
    <xf numFmtId="0" fontId="71" fillId="32" borderId="20" xfId="0" applyFont="1" applyFill="1" applyBorder="1" applyAlignment="1">
      <alignment horizontal="left" wrapText="1"/>
    </xf>
    <xf numFmtId="0" fontId="71" fillId="32" borderId="15" xfId="0" applyFont="1" applyFill="1" applyBorder="1" applyAlignment="1">
      <alignment horizontal="left" vertical="center"/>
    </xf>
    <xf numFmtId="0" fontId="71" fillId="32" borderId="13" xfId="0" applyFont="1" applyFill="1" applyBorder="1" applyAlignment="1">
      <alignment horizontal="left" wrapText="1"/>
    </xf>
    <xf numFmtId="0" fontId="71" fillId="0" borderId="16" xfId="0" applyFont="1" applyBorder="1" applyAlignment="1">
      <alignment horizontal="left" vertical="center"/>
    </xf>
    <xf numFmtId="0" fontId="71" fillId="32" borderId="17" xfId="0" applyFont="1" applyFill="1" applyBorder="1" applyAlignment="1">
      <alignment horizontal="left" wrapText="1"/>
    </xf>
    <xf numFmtId="0" fontId="71" fillId="32" borderId="16" xfId="0" applyFont="1" applyFill="1" applyBorder="1" applyAlignment="1">
      <alignment horizontal="left" vertical="center"/>
    </xf>
    <xf numFmtId="0" fontId="71" fillId="0" borderId="19" xfId="0" applyFont="1" applyBorder="1" applyAlignment="1">
      <alignment horizontal="left" vertical="center"/>
    </xf>
    <xf numFmtId="0" fontId="71" fillId="32" borderId="20" xfId="0" applyFont="1" applyFill="1" applyBorder="1" applyAlignment="1">
      <alignment horizontal="left" vertical="center" wrapText="1"/>
    </xf>
    <xf numFmtId="0" fontId="71" fillId="0" borderId="15" xfId="0" applyFont="1" applyBorder="1" applyAlignment="1">
      <alignment horizontal="left" vertical="center"/>
    </xf>
    <xf numFmtId="0" fontId="71" fillId="32" borderId="13" xfId="0" applyFont="1" applyFill="1" applyBorder="1" applyAlignment="1">
      <alignment horizontal="left" vertical="center" wrapText="1"/>
    </xf>
    <xf numFmtId="0" fontId="71" fillId="32" borderId="17" xfId="0" applyFont="1" applyFill="1" applyBorder="1" applyAlignment="1">
      <alignment horizontal="left" vertical="center" wrapText="1"/>
    </xf>
    <xf numFmtId="2" fontId="26" fillId="0" borderId="20" xfId="0" applyNumberFormat="1" applyFont="1" applyFill="1" applyBorder="1" applyAlignment="1">
      <alignment horizontal="center" vertical="center"/>
    </xf>
    <xf numFmtId="2" fontId="26" fillId="0" borderId="13" xfId="0" applyNumberFormat="1" applyFont="1" applyFill="1" applyBorder="1" applyAlignment="1">
      <alignment horizontal="center" vertical="center"/>
    </xf>
    <xf numFmtId="2" fontId="26" fillId="0" borderId="17" xfId="0" applyNumberFormat="1" applyFont="1" applyFill="1" applyBorder="1" applyAlignment="1">
      <alignment horizontal="center" vertical="center"/>
    </xf>
    <xf numFmtId="2" fontId="26" fillId="32" borderId="20" xfId="0" applyNumberFormat="1" applyFont="1" applyFill="1" applyBorder="1" applyAlignment="1">
      <alignment horizontal="center" vertical="center"/>
    </xf>
    <xf numFmtId="2" fontId="26" fillId="32" borderId="17" xfId="0" applyNumberFormat="1" applyFont="1" applyFill="1" applyBorder="1" applyAlignment="1">
      <alignment horizontal="center" vertical="center"/>
    </xf>
    <xf numFmtId="1" fontId="21" fillId="0" borderId="12" xfId="0" applyNumberFormat="1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left" vertical="center"/>
    </xf>
    <xf numFmtId="0" fontId="21" fillId="0" borderId="43" xfId="0" applyFont="1" applyFill="1" applyBorder="1" applyAlignment="1">
      <alignment horizontal="left" vertical="center" wrapText="1"/>
    </xf>
    <xf numFmtId="1" fontId="21" fillId="0" borderId="14" xfId="0" applyNumberFormat="1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left" vertical="center"/>
    </xf>
    <xf numFmtId="1" fontId="21" fillId="0" borderId="18" xfId="0" applyNumberFormat="1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left" vertical="center"/>
    </xf>
    <xf numFmtId="0" fontId="21" fillId="0" borderId="12" xfId="0" applyFont="1" applyFill="1" applyBorder="1" applyAlignment="1">
      <alignment horizontal="left" vertical="center" wrapText="1"/>
    </xf>
    <xf numFmtId="0" fontId="21" fillId="0" borderId="15" xfId="0" applyFont="1" applyFill="1" applyBorder="1" applyAlignment="1">
      <alignment horizontal="left" vertical="center"/>
    </xf>
    <xf numFmtId="0" fontId="21" fillId="0" borderId="14" xfId="0" applyFont="1" applyFill="1" applyBorder="1" applyAlignment="1">
      <alignment horizontal="left" vertical="center" wrapText="1"/>
    </xf>
    <xf numFmtId="0" fontId="21" fillId="0" borderId="16" xfId="0" applyFont="1" applyFill="1" applyBorder="1" applyAlignment="1">
      <alignment horizontal="left" vertical="center"/>
    </xf>
    <xf numFmtId="0" fontId="21" fillId="0" borderId="18" xfId="0" applyFont="1" applyFill="1" applyBorder="1" applyAlignment="1">
      <alignment horizontal="left" vertical="center" wrapText="1"/>
    </xf>
    <xf numFmtId="0" fontId="21" fillId="0" borderId="44" xfId="0" applyFont="1" applyFill="1" applyBorder="1" applyAlignment="1">
      <alignment horizontal="left" vertical="center" wrapText="1"/>
    </xf>
    <xf numFmtId="0" fontId="21" fillId="0" borderId="45" xfId="0" applyFont="1" applyFill="1" applyBorder="1" applyAlignment="1">
      <alignment horizontal="left" vertical="center" wrapText="1"/>
    </xf>
    <xf numFmtId="0" fontId="21" fillId="0" borderId="12" xfId="0" applyFont="1" applyFill="1" applyBorder="1" applyAlignment="1">
      <alignment horizontal="left" vertical="center"/>
    </xf>
    <xf numFmtId="0" fontId="21" fillId="0" borderId="18" xfId="0" applyFont="1" applyFill="1" applyBorder="1" applyAlignment="1">
      <alignment horizontal="left" vertical="center"/>
    </xf>
    <xf numFmtId="0" fontId="21" fillId="0" borderId="20" xfId="0" applyFont="1" applyFill="1" applyBorder="1" applyAlignment="1">
      <alignment horizontal="left" vertical="center"/>
    </xf>
    <xf numFmtId="0" fontId="21" fillId="0" borderId="32" xfId="0" applyFont="1" applyFill="1" applyBorder="1" applyAlignment="1">
      <alignment horizontal="left" vertical="center"/>
    </xf>
    <xf numFmtId="0" fontId="21" fillId="0" borderId="19" xfId="0" applyFont="1" applyFill="1" applyBorder="1" applyAlignment="1">
      <alignment horizontal="left" vertical="center" wrapText="1"/>
    </xf>
    <xf numFmtId="0" fontId="21" fillId="0" borderId="16" xfId="0" applyFont="1" applyFill="1" applyBorder="1" applyAlignment="1">
      <alignment horizontal="left" vertical="center" wrapText="1"/>
    </xf>
    <xf numFmtId="0" fontId="21" fillId="0" borderId="15" xfId="0" applyFont="1" applyFill="1" applyBorder="1" applyAlignment="1">
      <alignment horizontal="left" vertical="center" wrapText="1"/>
    </xf>
    <xf numFmtId="1" fontId="21" fillId="32" borderId="46" xfId="0" applyNumberFormat="1" applyFont="1" applyFill="1" applyBorder="1" applyAlignment="1">
      <alignment horizontal="center" vertical="center"/>
    </xf>
    <xf numFmtId="2" fontId="7" fillId="32" borderId="20" xfId="0" applyNumberFormat="1" applyFont="1" applyFill="1" applyBorder="1" applyAlignment="1">
      <alignment horizontal="center" vertical="center"/>
    </xf>
    <xf numFmtId="2" fontId="7" fillId="32" borderId="13" xfId="0" applyNumberFormat="1" applyFont="1" applyFill="1" applyBorder="1" applyAlignment="1">
      <alignment horizontal="center" vertical="center"/>
    </xf>
    <xf numFmtId="2" fontId="7" fillId="32" borderId="17" xfId="0" applyNumberFormat="1" applyFont="1" applyFill="1" applyBorder="1" applyAlignment="1">
      <alignment horizontal="center" vertical="center"/>
    </xf>
    <xf numFmtId="2" fontId="7" fillId="0" borderId="13" xfId="0" applyNumberFormat="1" applyFont="1" applyFill="1" applyBorder="1" applyAlignment="1">
      <alignment horizontal="center" vertical="center"/>
    </xf>
    <xf numFmtId="2" fontId="7" fillId="0" borderId="20" xfId="0" applyNumberFormat="1" applyFont="1" applyFill="1" applyBorder="1" applyAlignment="1">
      <alignment horizontal="center" vertical="center"/>
    </xf>
    <xf numFmtId="2" fontId="7" fillId="0" borderId="17" xfId="0" applyNumberFormat="1" applyFont="1" applyFill="1" applyBorder="1" applyAlignment="1">
      <alignment horizontal="center" vertical="center"/>
    </xf>
    <xf numFmtId="1" fontId="6" fillId="0" borderId="12" xfId="0" applyNumberFormat="1" applyFont="1" applyFill="1" applyBorder="1" applyAlignment="1">
      <alignment horizontal="center" vertical="center"/>
    </xf>
    <xf numFmtId="1" fontId="6" fillId="0" borderId="14" xfId="0" applyNumberFormat="1" applyFont="1" applyFill="1" applyBorder="1" applyAlignment="1">
      <alignment horizontal="center" vertical="center"/>
    </xf>
    <xf numFmtId="1" fontId="6" fillId="0" borderId="18" xfId="0" applyNumberFormat="1" applyFont="1" applyFill="1" applyBorder="1" applyAlignment="1">
      <alignment horizontal="center" vertical="center"/>
    </xf>
    <xf numFmtId="4" fontId="7" fillId="0" borderId="20" xfId="0" applyNumberFormat="1" applyFont="1" applyFill="1" applyBorder="1" applyAlignment="1">
      <alignment horizontal="center" vertical="center"/>
    </xf>
    <xf numFmtId="4" fontId="7" fillId="0" borderId="13" xfId="0" applyNumberFormat="1" applyFont="1" applyFill="1" applyBorder="1" applyAlignment="1">
      <alignment horizontal="center" vertical="center"/>
    </xf>
    <xf numFmtId="2" fontId="26" fillId="0" borderId="47" xfId="0" applyNumberFormat="1" applyFont="1" applyFill="1" applyBorder="1" applyAlignment="1">
      <alignment horizontal="center" vertical="center"/>
    </xf>
    <xf numFmtId="0" fontId="21" fillId="0" borderId="48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/>
    </xf>
    <xf numFmtId="0" fontId="21" fillId="0" borderId="49" xfId="0" applyFont="1" applyFill="1" applyBorder="1" applyAlignment="1">
      <alignment horizontal="left" vertical="center" wrapText="1"/>
    </xf>
    <xf numFmtId="0" fontId="21" fillId="0" borderId="50" xfId="0" applyFont="1" applyFill="1" applyBorder="1" applyAlignment="1">
      <alignment horizontal="left" vertical="center" wrapText="1"/>
    </xf>
    <xf numFmtId="0" fontId="0" fillId="0" borderId="20" xfId="0" applyBorder="1" applyAlignment="1">
      <alignment horizontal="left" vertical="center"/>
    </xf>
    <xf numFmtId="2" fontId="26" fillId="32" borderId="24" xfId="0" applyNumberFormat="1" applyFont="1" applyFill="1" applyBorder="1" applyAlignment="1">
      <alignment horizontal="center" vertical="center"/>
    </xf>
    <xf numFmtId="2" fontId="26" fillId="32" borderId="51" xfId="0" applyNumberFormat="1" applyFont="1" applyFill="1" applyBorder="1" applyAlignment="1">
      <alignment horizontal="center" vertical="center"/>
    </xf>
    <xf numFmtId="0" fontId="18" fillId="35" borderId="0" xfId="42" applyFont="1" applyFill="1" applyAlignment="1" applyProtection="1">
      <alignment/>
      <protection/>
    </xf>
    <xf numFmtId="0" fontId="19" fillId="35" borderId="0" xfId="0" applyFont="1" applyFill="1" applyAlignment="1">
      <alignment horizontal="left" vertical="center"/>
    </xf>
    <xf numFmtId="1" fontId="20" fillId="35" borderId="0" xfId="0" applyNumberFormat="1" applyFont="1" applyFill="1" applyAlignment="1">
      <alignment/>
    </xf>
    <xf numFmtId="0" fontId="20" fillId="35" borderId="0" xfId="0" applyFont="1" applyFill="1" applyAlignment="1">
      <alignment/>
    </xf>
    <xf numFmtId="0" fontId="20" fillId="35" borderId="0" xfId="0" applyFont="1" applyFill="1" applyAlignment="1">
      <alignment/>
    </xf>
    <xf numFmtId="2" fontId="19" fillId="35" borderId="11" xfId="0" applyNumberFormat="1" applyFont="1" applyFill="1" applyBorder="1" applyAlignment="1">
      <alignment horizontal="center"/>
    </xf>
    <xf numFmtId="1" fontId="20" fillId="35" borderId="0" xfId="0" applyNumberFormat="1" applyFont="1" applyFill="1" applyAlignment="1">
      <alignment horizontal="center"/>
    </xf>
    <xf numFmtId="1" fontId="23" fillId="35" borderId="0" xfId="0" applyNumberFormat="1" applyFont="1" applyFill="1" applyAlignment="1">
      <alignment horizontal="center"/>
    </xf>
    <xf numFmtId="1" fontId="20" fillId="35" borderId="0" xfId="0" applyNumberFormat="1" applyFont="1" applyFill="1" applyAlignment="1">
      <alignment/>
    </xf>
    <xf numFmtId="0" fontId="22" fillId="35" borderId="0" xfId="0" applyFont="1" applyFill="1" applyAlignment="1">
      <alignment/>
    </xf>
    <xf numFmtId="0" fontId="20" fillId="35" borderId="0" xfId="0" applyNumberFormat="1" applyFont="1" applyFill="1" applyBorder="1" applyAlignment="1" applyProtection="1">
      <alignment vertical="top"/>
      <protection/>
    </xf>
    <xf numFmtId="0" fontId="27" fillId="35" borderId="10" xfId="0" applyFont="1" applyFill="1" applyBorder="1" applyAlignment="1">
      <alignment/>
    </xf>
    <xf numFmtId="0" fontId="24" fillId="35" borderId="0" xfId="0" applyFont="1" applyFill="1" applyBorder="1" applyAlignment="1">
      <alignment/>
    </xf>
    <xf numFmtId="0" fontId="25" fillId="35" borderId="40" xfId="0" applyFont="1" applyFill="1" applyBorder="1" applyAlignment="1">
      <alignment horizontal="center" vertical="center" wrapText="1"/>
    </xf>
    <xf numFmtId="0" fontId="25" fillId="35" borderId="52" xfId="0" applyFont="1" applyFill="1" applyBorder="1" applyAlignment="1">
      <alignment horizontal="center" vertical="center" wrapText="1"/>
    </xf>
    <xf numFmtId="1" fontId="23" fillId="35" borderId="11" xfId="0" applyNumberFormat="1" applyFont="1" applyFill="1" applyBorder="1" applyAlignment="1">
      <alignment horizontal="center" vertical="center" wrapText="1"/>
    </xf>
    <xf numFmtId="0" fontId="20" fillId="35" borderId="0" xfId="0" applyNumberFormat="1" applyFont="1" applyFill="1" applyBorder="1" applyAlignment="1" applyProtection="1">
      <alignment horizontal="center" vertical="top"/>
      <protection/>
    </xf>
    <xf numFmtId="0" fontId="21" fillId="35" borderId="50" xfId="0" applyNumberFormat="1" applyFont="1" applyFill="1" applyBorder="1" applyAlignment="1" applyProtection="1">
      <alignment horizontal="left" vertical="center" wrapText="1"/>
      <protection/>
    </xf>
    <xf numFmtId="2" fontId="26" fillId="35" borderId="20" xfId="0" applyNumberFormat="1" applyFont="1" applyFill="1" applyBorder="1" applyAlignment="1">
      <alignment horizontal="center" vertical="center"/>
    </xf>
    <xf numFmtId="1" fontId="21" fillId="35" borderId="12" xfId="0" applyNumberFormat="1" applyFont="1" applyFill="1" applyBorder="1" applyAlignment="1">
      <alignment horizontal="center" vertical="center"/>
    </xf>
    <xf numFmtId="0" fontId="21" fillId="35" borderId="53" xfId="0" applyNumberFormat="1" applyFont="1" applyFill="1" applyBorder="1" applyAlignment="1" applyProtection="1">
      <alignment horizontal="left" vertical="center" wrapText="1"/>
      <protection/>
    </xf>
    <xf numFmtId="2" fontId="26" fillId="35" borderId="13" xfId="0" applyNumberFormat="1" applyFont="1" applyFill="1" applyBorder="1" applyAlignment="1">
      <alignment horizontal="center" vertical="center"/>
    </xf>
    <xf numFmtId="1" fontId="21" fillId="35" borderId="14" xfId="0" applyNumberFormat="1" applyFont="1" applyFill="1" applyBorder="1" applyAlignment="1">
      <alignment horizontal="center" vertical="center"/>
    </xf>
    <xf numFmtId="2" fontId="26" fillId="35" borderId="17" xfId="0" applyNumberFormat="1" applyFont="1" applyFill="1" applyBorder="1" applyAlignment="1">
      <alignment horizontal="center" vertical="center"/>
    </xf>
    <xf numFmtId="1" fontId="21" fillId="35" borderId="18" xfId="0" applyNumberFormat="1" applyFont="1" applyFill="1" applyBorder="1" applyAlignment="1">
      <alignment horizontal="center" vertical="center"/>
    </xf>
    <xf numFmtId="0" fontId="21" fillId="35" borderId="50" xfId="0" applyNumberFormat="1" applyFont="1" applyFill="1" applyBorder="1" applyAlignment="1" applyProtection="1">
      <alignment vertical="center" wrapText="1"/>
      <protection/>
    </xf>
    <xf numFmtId="0" fontId="21" fillId="35" borderId="53" xfId="0" applyFont="1" applyFill="1" applyBorder="1" applyAlignment="1">
      <alignment vertical="center" wrapText="1"/>
    </xf>
    <xf numFmtId="0" fontId="21" fillId="35" borderId="53" xfId="0" applyNumberFormat="1" applyFont="1" applyFill="1" applyBorder="1" applyAlignment="1" applyProtection="1">
      <alignment vertical="center" wrapText="1"/>
      <protection/>
    </xf>
    <xf numFmtId="0" fontId="21" fillId="35" borderId="0" xfId="0" applyNumberFormat="1" applyFont="1" applyFill="1" applyBorder="1" applyAlignment="1" applyProtection="1">
      <alignment horizontal="center" vertical="top"/>
      <protection/>
    </xf>
    <xf numFmtId="0" fontId="21" fillId="35" borderId="50" xfId="0" applyFont="1" applyFill="1" applyBorder="1" applyAlignment="1">
      <alignment vertical="center" wrapText="1"/>
    </xf>
    <xf numFmtId="0" fontId="21" fillId="35" borderId="54" xfId="0" applyNumberFormat="1" applyFont="1" applyFill="1" applyBorder="1" applyAlignment="1" applyProtection="1">
      <alignment vertical="center" wrapText="1"/>
      <protection/>
    </xf>
    <xf numFmtId="0" fontId="21" fillId="35" borderId="0" xfId="0" applyFont="1" applyFill="1" applyBorder="1" applyAlignment="1">
      <alignment vertical="center" wrapText="1"/>
    </xf>
    <xf numFmtId="0" fontId="21" fillId="35" borderId="0" xfId="0" applyFont="1" applyFill="1" applyBorder="1" applyAlignment="1">
      <alignment horizontal="center" vertical="top" wrapText="1"/>
    </xf>
    <xf numFmtId="180" fontId="21" fillId="35" borderId="0" xfId="0" applyNumberFormat="1" applyFont="1" applyFill="1" applyBorder="1" applyAlignment="1">
      <alignment horizontal="center" vertical="center"/>
    </xf>
    <xf numFmtId="1" fontId="21" fillId="35" borderId="0" xfId="0" applyNumberFormat="1" applyFont="1" applyFill="1" applyBorder="1" applyAlignment="1">
      <alignment horizontal="center" vertical="center"/>
    </xf>
    <xf numFmtId="0" fontId="28" fillId="35" borderId="0" xfId="0" applyFont="1" applyFill="1" applyBorder="1" applyAlignment="1">
      <alignment horizontal="left" vertical="center" wrapText="1"/>
    </xf>
    <xf numFmtId="0" fontId="28" fillId="35" borderId="0" xfId="0" applyFont="1" applyFill="1" applyBorder="1" applyAlignment="1">
      <alignment horizontal="center"/>
    </xf>
    <xf numFmtId="2" fontId="21" fillId="35" borderId="0" xfId="0" applyNumberFormat="1" applyFont="1" applyFill="1" applyBorder="1" applyAlignment="1" applyProtection="1">
      <alignment horizontal="center" vertical="center" wrapText="1"/>
      <protection/>
    </xf>
    <xf numFmtId="2" fontId="21" fillId="35" borderId="0" xfId="0" applyNumberFormat="1" applyFont="1" applyFill="1" applyBorder="1" applyAlignment="1" applyProtection="1">
      <alignment horizontal="center" vertical="center"/>
      <protection/>
    </xf>
    <xf numFmtId="0" fontId="20" fillId="35" borderId="0" xfId="0" applyNumberFormat="1" applyFont="1" applyFill="1" applyBorder="1" applyAlignment="1" applyProtection="1">
      <alignment horizontal="left" vertical="top" wrapText="1"/>
      <protection/>
    </xf>
    <xf numFmtId="2" fontId="21" fillId="35" borderId="53" xfId="0" applyNumberFormat="1" applyFont="1" applyFill="1" applyBorder="1" applyAlignment="1">
      <alignment vertical="center" wrapText="1"/>
    </xf>
    <xf numFmtId="1" fontId="21" fillId="35" borderId="50" xfId="0" applyNumberFormat="1" applyFont="1" applyFill="1" applyBorder="1" applyAlignment="1">
      <alignment horizontal="center" vertical="center"/>
    </xf>
    <xf numFmtId="0" fontId="21" fillId="35" borderId="53" xfId="0" applyNumberFormat="1" applyFont="1" applyFill="1" applyBorder="1" applyAlignment="1" applyProtection="1">
      <alignment horizontal="center" vertical="center"/>
      <protection/>
    </xf>
    <xf numFmtId="1" fontId="21" fillId="35" borderId="53" xfId="0" applyNumberFormat="1" applyFont="1" applyFill="1" applyBorder="1" applyAlignment="1">
      <alignment horizontal="center" vertical="center"/>
    </xf>
    <xf numFmtId="0" fontId="21" fillId="35" borderId="53" xfId="0" applyFont="1" applyFill="1" applyBorder="1" applyAlignment="1">
      <alignment horizontal="left" vertical="center" wrapText="1"/>
    </xf>
    <xf numFmtId="0" fontId="21" fillId="35" borderId="54" xfId="0" applyFont="1" applyFill="1" applyBorder="1" applyAlignment="1">
      <alignment horizontal="left" vertical="center" wrapText="1"/>
    </xf>
    <xf numFmtId="0" fontId="21" fillId="35" borderId="54" xfId="0" applyNumberFormat="1" applyFont="1" applyFill="1" applyBorder="1" applyAlignment="1" applyProtection="1">
      <alignment horizontal="center" vertical="center"/>
      <protection/>
    </xf>
    <xf numFmtId="0" fontId="21" fillId="35" borderId="50" xfId="0" applyNumberFormat="1" applyFont="1" applyFill="1" applyBorder="1" applyAlignment="1" applyProtection="1">
      <alignment horizontal="center" vertical="top"/>
      <protection/>
    </xf>
    <xf numFmtId="0" fontId="21" fillId="35" borderId="54" xfId="0" applyFont="1" applyFill="1" applyBorder="1" applyAlignment="1">
      <alignment vertical="center" wrapText="1"/>
    </xf>
    <xf numFmtId="0" fontId="21" fillId="35" borderId="50" xfId="0" applyNumberFormat="1" applyFont="1" applyFill="1" applyBorder="1" applyAlignment="1" applyProtection="1">
      <alignment horizontal="center" vertical="center"/>
      <protection/>
    </xf>
    <xf numFmtId="1" fontId="21" fillId="35" borderId="54" xfId="0" applyNumberFormat="1" applyFont="1" applyFill="1" applyBorder="1" applyAlignment="1">
      <alignment horizontal="center" vertical="center"/>
    </xf>
    <xf numFmtId="2" fontId="72" fillId="35" borderId="13" xfId="0" applyNumberFormat="1" applyFont="1" applyFill="1" applyBorder="1" applyAlignment="1">
      <alignment horizontal="center" vertical="center"/>
    </xf>
    <xf numFmtId="1" fontId="73" fillId="35" borderId="14" xfId="0" applyNumberFormat="1" applyFont="1" applyFill="1" applyBorder="1" applyAlignment="1">
      <alignment horizontal="center" vertical="center"/>
    </xf>
    <xf numFmtId="2" fontId="7" fillId="32" borderId="20" xfId="0" applyNumberFormat="1" applyFont="1" applyFill="1" applyBorder="1" applyAlignment="1">
      <alignment horizontal="center" vertical="center" wrapText="1"/>
    </xf>
    <xf numFmtId="2" fontId="7" fillId="32" borderId="13" xfId="0" applyNumberFormat="1" applyFont="1" applyFill="1" applyBorder="1" applyAlignment="1">
      <alignment horizontal="center" vertical="center" wrapText="1"/>
    </xf>
    <xf numFmtId="0" fontId="6" fillId="32" borderId="21" xfId="0" applyFont="1" applyFill="1" applyBorder="1" applyAlignment="1">
      <alignment horizontal="left"/>
    </xf>
    <xf numFmtId="0" fontId="6" fillId="32" borderId="55" xfId="0" applyFont="1" applyFill="1" applyBorder="1" applyAlignment="1">
      <alignment horizontal="left"/>
    </xf>
    <xf numFmtId="0" fontId="6" fillId="32" borderId="55" xfId="0" applyFont="1" applyFill="1" applyBorder="1" applyAlignment="1">
      <alignment horizontal="left" vertical="center"/>
    </xf>
    <xf numFmtId="0" fontId="6" fillId="32" borderId="56" xfId="0" applyFont="1" applyFill="1" applyBorder="1" applyAlignment="1">
      <alignment horizontal="left"/>
    </xf>
    <xf numFmtId="0" fontId="21" fillId="0" borderId="15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0" fontId="10" fillId="34" borderId="57" xfId="0" applyFont="1" applyFill="1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15" fillId="32" borderId="58" xfId="0" applyFont="1" applyFill="1" applyBorder="1" applyAlignment="1">
      <alignment vertical="center" wrapText="1"/>
    </xf>
    <xf numFmtId="0" fontId="0" fillId="0" borderId="52" xfId="0" applyBorder="1" applyAlignment="1">
      <alignment vertical="center" wrapText="1"/>
    </xf>
    <xf numFmtId="0" fontId="10" fillId="35" borderId="57" xfId="0" applyFont="1" applyFill="1" applyBorder="1" applyAlignment="1">
      <alignment vertical="center" wrapText="1"/>
    </xf>
    <xf numFmtId="0" fontId="0" fillId="35" borderId="30" xfId="0" applyFill="1" applyBorder="1" applyAlignment="1">
      <alignment vertical="center" wrapText="1"/>
    </xf>
    <xf numFmtId="0" fontId="0" fillId="35" borderId="31" xfId="0" applyFill="1" applyBorder="1" applyAlignment="1">
      <alignment vertical="center" wrapText="1"/>
    </xf>
    <xf numFmtId="0" fontId="10" fillId="36" borderId="57" xfId="0" applyFont="1" applyFill="1" applyBorder="1" applyAlignment="1">
      <alignment vertical="center" wrapText="1"/>
    </xf>
    <xf numFmtId="0" fontId="0" fillId="36" borderId="30" xfId="0" applyFill="1" applyBorder="1" applyAlignment="1">
      <alignment vertical="center" wrapText="1"/>
    </xf>
    <xf numFmtId="0" fontId="0" fillId="36" borderId="31" xfId="0" applyFill="1" applyBorder="1" applyAlignment="1">
      <alignment vertical="center" wrapText="1"/>
    </xf>
    <xf numFmtId="0" fontId="6" fillId="0" borderId="29" xfId="0" applyFont="1" applyBorder="1" applyAlignment="1">
      <alignment horizontal="left" vertical="center" wrapText="1"/>
    </xf>
    <xf numFmtId="0" fontId="0" fillId="0" borderId="39" xfId="0" applyBorder="1" applyAlignment="1">
      <alignment wrapText="1"/>
    </xf>
    <xf numFmtId="0" fontId="10" fillId="34" borderId="40" xfId="0" applyFont="1" applyFill="1" applyBorder="1" applyAlignment="1">
      <alignment horizontal="left" vertical="center" wrapText="1"/>
    </xf>
    <xf numFmtId="0" fontId="10" fillId="34" borderId="41" xfId="0" applyFont="1" applyFill="1" applyBorder="1" applyAlignment="1">
      <alignment horizontal="left" vertical="center" wrapText="1"/>
    </xf>
    <xf numFmtId="0" fontId="10" fillId="34" borderId="30" xfId="0" applyFont="1" applyFill="1" applyBorder="1" applyAlignment="1">
      <alignment horizontal="left" vertical="center" wrapText="1"/>
    </xf>
    <xf numFmtId="0" fontId="10" fillId="34" borderId="31" xfId="0" applyFont="1" applyFill="1" applyBorder="1" applyAlignment="1">
      <alignment horizontal="left" vertical="center" wrapText="1"/>
    </xf>
    <xf numFmtId="0" fontId="0" fillId="0" borderId="59" xfId="0" applyBorder="1" applyAlignment="1">
      <alignment vertical="center" wrapText="1"/>
    </xf>
    <xf numFmtId="0" fontId="6" fillId="0" borderId="26" xfId="0" applyFont="1" applyBorder="1" applyAlignment="1">
      <alignment horizontal="left" vertical="center" wrapText="1"/>
    </xf>
    <xf numFmtId="0" fontId="0" fillId="0" borderId="32" xfId="0" applyBorder="1" applyAlignment="1">
      <alignment wrapText="1"/>
    </xf>
    <xf numFmtId="0" fontId="6" fillId="0" borderId="28" xfId="0" applyFont="1" applyBorder="1" applyAlignment="1">
      <alignment horizontal="left" vertical="center" wrapText="1"/>
    </xf>
    <xf numFmtId="0" fontId="0" fillId="0" borderId="33" xfId="0" applyBorder="1" applyAlignment="1">
      <alignment wrapText="1"/>
    </xf>
    <xf numFmtId="0" fontId="0" fillId="0" borderId="43" xfId="0" applyFont="1" applyBorder="1" applyAlignment="1">
      <alignment wrapText="1"/>
    </xf>
    <xf numFmtId="0" fontId="0" fillId="0" borderId="48" xfId="0" applyFont="1" applyBorder="1" applyAlignment="1">
      <alignment wrapText="1"/>
    </xf>
    <xf numFmtId="0" fontId="15" fillId="32" borderId="30" xfId="0" applyFont="1" applyFill="1" applyBorder="1" applyAlignment="1">
      <alignment wrapText="1"/>
    </xf>
    <xf numFmtId="0" fontId="0" fillId="0" borderId="30" xfId="0" applyBorder="1" applyAlignment="1">
      <alignment wrapText="1"/>
    </xf>
    <xf numFmtId="0" fontId="0" fillId="0" borderId="60" xfId="0" applyFont="1" applyBorder="1" applyAlignment="1">
      <alignment horizontal="left" vertical="center" wrapText="1"/>
    </xf>
    <xf numFmtId="0" fontId="0" fillId="0" borderId="45" xfId="0" applyFont="1" applyBorder="1" applyAlignment="1">
      <alignment horizontal="left" vertical="center" wrapText="1"/>
    </xf>
    <xf numFmtId="0" fontId="0" fillId="0" borderId="61" xfId="0" applyFont="1" applyBorder="1" applyAlignment="1">
      <alignment horizontal="left" vertical="top" wrapText="1"/>
    </xf>
    <xf numFmtId="0" fontId="0" fillId="0" borderId="44" xfId="0" applyFont="1" applyBorder="1" applyAlignment="1">
      <alignment horizontal="left" vertical="top" wrapText="1"/>
    </xf>
    <xf numFmtId="0" fontId="6" fillId="32" borderId="29" xfId="0" applyFont="1" applyFill="1" applyBorder="1" applyAlignment="1">
      <alignment vertical="center" wrapText="1"/>
    </xf>
    <xf numFmtId="0" fontId="0" fillId="0" borderId="44" xfId="0" applyBorder="1" applyAlignment="1">
      <alignment wrapText="1"/>
    </xf>
    <xf numFmtId="0" fontId="6" fillId="32" borderId="26" xfId="0" applyFont="1" applyFill="1" applyBorder="1" applyAlignment="1">
      <alignment vertical="center" wrapText="1"/>
    </xf>
    <xf numFmtId="0" fontId="0" fillId="0" borderId="48" xfId="0" applyBorder="1" applyAlignment="1">
      <alignment wrapText="1"/>
    </xf>
    <xf numFmtId="0" fontId="6" fillId="32" borderId="28" xfId="0" applyFont="1" applyFill="1" applyBorder="1" applyAlignment="1">
      <alignment vertical="center" wrapText="1"/>
    </xf>
    <xf numFmtId="0" fontId="0" fillId="0" borderId="45" xfId="0" applyBorder="1" applyAlignment="1">
      <alignment wrapText="1"/>
    </xf>
    <xf numFmtId="0" fontId="15" fillId="0" borderId="10" xfId="0" applyFont="1" applyBorder="1" applyAlignment="1">
      <alignment horizontal="left" wrapText="1"/>
    </xf>
    <xf numFmtId="0" fontId="0" fillId="0" borderId="10" xfId="0" applyBorder="1" applyAlignment="1">
      <alignment wrapText="1"/>
    </xf>
    <xf numFmtId="0" fontId="19" fillId="34" borderId="57" xfId="0" applyFont="1" applyFill="1" applyBorder="1" applyAlignment="1">
      <alignment vertical="center" wrapText="1"/>
    </xf>
    <xf numFmtId="0" fontId="0" fillId="0" borderId="31" xfId="0" applyBorder="1" applyAlignment="1">
      <alignment wrapText="1"/>
    </xf>
    <xf numFmtId="0" fontId="25" fillId="32" borderId="30" xfId="0" applyFont="1" applyFill="1" applyBorder="1" applyAlignment="1">
      <alignment wrapText="1"/>
    </xf>
    <xf numFmtId="0" fontId="0" fillId="0" borderId="59" xfId="0" applyBorder="1" applyAlignment="1">
      <alignment wrapText="1"/>
    </xf>
    <xf numFmtId="0" fontId="32" fillId="0" borderId="30" xfId="0" applyFont="1" applyBorder="1" applyAlignment="1">
      <alignment vertical="center" wrapText="1"/>
    </xf>
    <xf numFmtId="0" fontId="32" fillId="0" borderId="31" xfId="0" applyFont="1" applyBorder="1" applyAlignment="1">
      <alignment vertical="center" wrapText="1"/>
    </xf>
    <xf numFmtId="0" fontId="25" fillId="32" borderId="30" xfId="0" applyFont="1" applyFill="1" applyBorder="1" applyAlignment="1">
      <alignment horizontal="left" wrapText="1"/>
    </xf>
    <xf numFmtId="0" fontId="19" fillId="34" borderId="40" xfId="0" applyFont="1" applyFill="1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19" fillId="34" borderId="62" xfId="0" applyFont="1" applyFill="1" applyBorder="1" applyAlignment="1">
      <alignment vertical="center" wrapText="1"/>
    </xf>
    <xf numFmtId="0" fontId="0" fillId="0" borderId="63" xfId="0" applyBorder="1" applyAlignment="1">
      <alignment vertical="center" wrapText="1"/>
    </xf>
    <xf numFmtId="0" fontId="0" fillId="0" borderId="64" xfId="0" applyBorder="1" applyAlignment="1">
      <alignment vertical="center" wrapText="1"/>
    </xf>
    <xf numFmtId="0" fontId="19" fillId="34" borderId="22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65" xfId="0" applyBorder="1" applyAlignment="1">
      <alignment vertical="center" wrapText="1"/>
    </xf>
    <xf numFmtId="0" fontId="25" fillId="36" borderId="57" xfId="0" applyNumberFormat="1" applyFont="1" applyFill="1" applyBorder="1" applyAlignment="1" applyProtection="1">
      <alignment horizontal="left" wrapText="1"/>
      <protection/>
    </xf>
    <xf numFmtId="0" fontId="0" fillId="36" borderId="30" xfId="0" applyFill="1" applyBorder="1" applyAlignment="1">
      <alignment wrapText="1"/>
    </xf>
    <xf numFmtId="0" fontId="0" fillId="36" borderId="31" xfId="0" applyFill="1" applyBorder="1" applyAlignment="1">
      <alignment wrapText="1"/>
    </xf>
    <xf numFmtId="0" fontId="25" fillId="35" borderId="58" xfId="0" applyFont="1" applyFill="1" applyBorder="1" applyAlignment="1">
      <alignment horizontal="center" vertical="center" wrapText="1"/>
    </xf>
    <xf numFmtId="0" fontId="25" fillId="35" borderId="52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1666875</xdr:colOff>
      <xdr:row>1</xdr:row>
      <xdr:rowOff>47625</xdr:rowOff>
    </xdr:from>
    <xdr:to>
      <xdr:col>5</xdr:col>
      <xdr:colOff>638175</xdr:colOff>
      <xdr:row>4</xdr:row>
      <xdr:rowOff>123825</xdr:rowOff>
    </xdr:to>
    <xdr:pic>
      <xdr:nvPicPr>
        <xdr:cNvPr id="1" name="Рисунок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276225"/>
          <a:ext cx="3457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1562100</xdr:colOff>
      <xdr:row>0</xdr:row>
      <xdr:rowOff>161925</xdr:rowOff>
    </xdr:from>
    <xdr:to>
      <xdr:col>5</xdr:col>
      <xdr:colOff>647700</xdr:colOff>
      <xdr:row>6</xdr:row>
      <xdr:rowOff>66675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161925"/>
          <a:ext cx="39719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828675</xdr:colOff>
      <xdr:row>0</xdr:row>
      <xdr:rowOff>161925</xdr:rowOff>
    </xdr:from>
    <xdr:to>
      <xdr:col>5</xdr:col>
      <xdr:colOff>638175</xdr:colOff>
      <xdr:row>6</xdr:row>
      <xdr:rowOff>66675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161925"/>
          <a:ext cx="39719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419100</xdr:colOff>
      <xdr:row>0</xdr:row>
      <xdr:rowOff>123825</xdr:rowOff>
    </xdr:from>
    <xdr:to>
      <xdr:col>5</xdr:col>
      <xdr:colOff>485775</xdr:colOff>
      <xdr:row>6</xdr:row>
      <xdr:rowOff>28575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2400" y="123825"/>
          <a:ext cx="39719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4000500</xdr:colOff>
      <xdr:row>0</xdr:row>
      <xdr:rowOff>123825</xdr:rowOff>
    </xdr:from>
    <xdr:to>
      <xdr:col>4</xdr:col>
      <xdr:colOff>904875</xdr:colOff>
      <xdr:row>5</xdr:row>
      <xdr:rowOff>76200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0" y="123825"/>
          <a:ext cx="396240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9"/>
  <sheetViews>
    <sheetView tabSelected="1" view="pageBreakPreview" zoomScale="60" zoomScaleNormal="80" workbookViewId="0" topLeftCell="A1">
      <selection activeCell="D7" sqref="D7"/>
    </sheetView>
  </sheetViews>
  <sheetFormatPr defaultColWidth="8.875" defaultRowHeight="12.75"/>
  <cols>
    <col min="1" max="1" width="2.50390625" style="1" customWidth="1"/>
    <col min="2" max="2" width="16.50390625" style="1" customWidth="1"/>
    <col min="3" max="3" width="28.00390625" style="1" customWidth="1"/>
    <col min="4" max="4" width="19.375" style="1" customWidth="1"/>
    <col min="5" max="5" width="11.50390625" style="76" customWidth="1"/>
    <col min="6" max="6" width="11.50390625" style="17" customWidth="1"/>
    <col min="7" max="16384" width="8.875" style="1" customWidth="1"/>
  </cols>
  <sheetData>
    <row r="1" spans="2:6" ht="18">
      <c r="B1" s="2"/>
      <c r="D1" s="3"/>
      <c r="E1" s="5"/>
      <c r="F1" s="3"/>
    </row>
    <row r="2" spans="2:6" ht="18.75">
      <c r="B2" s="2"/>
      <c r="C2" s="3"/>
      <c r="D2" s="3"/>
      <c r="E2" s="5"/>
      <c r="F2" s="3"/>
    </row>
    <row r="3" spans="2:6" ht="18.75">
      <c r="B3" s="6"/>
      <c r="C3" s="7"/>
      <c r="D3" s="8"/>
      <c r="E3" s="4"/>
      <c r="F3" s="9"/>
    </row>
    <row r="4" spans="2:6" ht="18.75">
      <c r="B4" s="10"/>
      <c r="C4" s="3"/>
      <c r="D4" s="8"/>
      <c r="E4" s="4"/>
      <c r="F4" s="9"/>
    </row>
    <row r="5" spans="2:6" ht="19.5" thickBot="1">
      <c r="B5" s="10"/>
      <c r="C5" s="3"/>
      <c r="D5" s="8"/>
      <c r="E5" s="4"/>
      <c r="F5" s="9"/>
    </row>
    <row r="6" spans="2:6" ht="18.75" thickBot="1">
      <c r="B6" s="107">
        <v>30.75</v>
      </c>
      <c r="C6" s="11"/>
      <c r="D6" s="12"/>
      <c r="E6" s="13"/>
      <c r="F6" s="1"/>
    </row>
    <row r="7" spans="2:6" ht="18">
      <c r="B7" s="14" t="s">
        <v>886</v>
      </c>
      <c r="C7" s="15"/>
      <c r="D7" s="3"/>
      <c r="E7" s="13"/>
      <c r="F7" s="1"/>
    </row>
    <row r="8" spans="2:6" ht="18">
      <c r="B8" s="2"/>
      <c r="C8" s="16"/>
      <c r="E8" s="13"/>
      <c r="F8" s="1"/>
    </row>
    <row r="9" spans="2:6" ht="21">
      <c r="B9" s="2"/>
      <c r="C9" s="18"/>
      <c r="D9" s="18"/>
      <c r="E9" s="4"/>
      <c r="F9" s="18"/>
    </row>
    <row r="10" spans="2:6" ht="18.75" thickBot="1">
      <c r="B10" s="161" t="s">
        <v>882</v>
      </c>
      <c r="C10" s="19"/>
      <c r="D10" s="19"/>
      <c r="E10" s="20"/>
      <c r="F10" s="19"/>
    </row>
    <row r="11" spans="2:6" ht="18.75" thickBot="1">
      <c r="B11" s="296" t="s">
        <v>446</v>
      </c>
      <c r="C11" s="296" t="s">
        <v>576</v>
      </c>
      <c r="D11" s="296" t="s">
        <v>577</v>
      </c>
      <c r="E11" s="166"/>
      <c r="F11" s="167"/>
    </row>
    <row r="12" spans="2:6" ht="26.25" thickBot="1">
      <c r="B12" s="297"/>
      <c r="C12" s="297"/>
      <c r="D12" s="297"/>
      <c r="E12" s="21" t="s">
        <v>447</v>
      </c>
      <c r="F12" s="21" t="s">
        <v>555</v>
      </c>
    </row>
    <row r="13" spans="2:6" ht="13.5" customHeight="1" thickBot="1">
      <c r="B13" s="298" t="s">
        <v>479</v>
      </c>
      <c r="C13" s="299"/>
      <c r="D13" s="299"/>
      <c r="E13" s="299"/>
      <c r="F13" s="300"/>
    </row>
    <row r="14" spans="1:6" ht="33" customHeight="1" thickBot="1">
      <c r="A14" s="22"/>
      <c r="B14" s="291" t="s">
        <v>527</v>
      </c>
      <c r="C14" s="292"/>
      <c r="D14" s="292"/>
      <c r="E14" s="292"/>
      <c r="F14" s="293"/>
    </row>
    <row r="15" spans="1:25" s="24" customFormat="1" ht="18">
      <c r="A15" s="22"/>
      <c r="B15" s="97">
        <v>765966801</v>
      </c>
      <c r="C15" s="162" t="s">
        <v>452</v>
      </c>
      <c r="D15" s="163" t="s">
        <v>506</v>
      </c>
      <c r="E15" s="211">
        <v>458.38800000000003</v>
      </c>
      <c r="F15" s="70">
        <f>E15*$B$6</f>
        <v>14095.431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s="24" customFormat="1" ht="18">
      <c r="A16" s="22"/>
      <c r="B16" s="80">
        <v>765966901</v>
      </c>
      <c r="C16" s="164" t="s">
        <v>449</v>
      </c>
      <c r="D16" s="165" t="s">
        <v>504</v>
      </c>
      <c r="E16" s="212">
        <v>463.74300000000005</v>
      </c>
      <c r="F16" s="72">
        <f>E16*$B$6</f>
        <v>14260.09725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s="24" customFormat="1" ht="18">
      <c r="A17" s="22"/>
      <c r="B17" s="80">
        <v>765967001</v>
      </c>
      <c r="C17" s="164" t="s">
        <v>451</v>
      </c>
      <c r="D17" s="165" t="s">
        <v>505</v>
      </c>
      <c r="E17" s="212">
        <v>473.38200000000006</v>
      </c>
      <c r="F17" s="72">
        <f>E17*$B$6</f>
        <v>14556.496500000001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s="24" customFormat="1" ht="30.75">
      <c r="A18" s="22"/>
      <c r="B18" s="80">
        <v>765966601</v>
      </c>
      <c r="C18" s="164" t="s">
        <v>448</v>
      </c>
      <c r="D18" s="165" t="s">
        <v>507</v>
      </c>
      <c r="E18" s="212">
        <v>462.672</v>
      </c>
      <c r="F18" s="72">
        <f>E18*$B$6</f>
        <v>14227.164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2:6" ht="18.75" thickBot="1">
      <c r="B19" s="80">
        <v>765976201</v>
      </c>
      <c r="C19" s="164" t="s">
        <v>450</v>
      </c>
      <c r="D19" s="165" t="s">
        <v>590</v>
      </c>
      <c r="E19" s="213">
        <v>489.447</v>
      </c>
      <c r="F19" s="75">
        <f>E19*$B$6</f>
        <v>15050.49525</v>
      </c>
    </row>
    <row r="20" spans="2:6" ht="48.75" customHeight="1" thickBot="1">
      <c r="B20" s="291" t="s">
        <v>528</v>
      </c>
      <c r="C20" s="292"/>
      <c r="D20" s="292"/>
      <c r="E20" s="292"/>
      <c r="F20" s="293"/>
    </row>
    <row r="21" spans="2:6" ht="18">
      <c r="B21" s="31" t="s">
        <v>459</v>
      </c>
      <c r="C21" s="32" t="s">
        <v>578</v>
      </c>
      <c r="D21" s="33" t="s">
        <v>590</v>
      </c>
      <c r="E21" s="214">
        <v>626.85</v>
      </c>
      <c r="F21" s="217">
        <f aca="true" t="shared" si="0" ref="F21:F26">E21*$B$6</f>
        <v>19275.6375</v>
      </c>
    </row>
    <row r="22" spans="1:25" s="24" customFormat="1" ht="18">
      <c r="A22" s="22"/>
      <c r="B22" s="27" t="s">
        <v>460</v>
      </c>
      <c r="C22" s="25" t="s">
        <v>579</v>
      </c>
      <c r="D22" s="26" t="s">
        <v>591</v>
      </c>
      <c r="E22" s="214">
        <v>636.3000000000001</v>
      </c>
      <c r="F22" s="218">
        <f t="shared" si="0"/>
        <v>19566.225000000002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6" ht="30.75">
      <c r="A23" s="22"/>
      <c r="B23" s="27" t="s">
        <v>461</v>
      </c>
      <c r="C23" s="25" t="s">
        <v>580</v>
      </c>
      <c r="D23" s="26" t="s">
        <v>594</v>
      </c>
      <c r="E23" s="214">
        <v>616.35</v>
      </c>
      <c r="F23" s="218">
        <f t="shared" si="0"/>
        <v>18952.7625</v>
      </c>
    </row>
    <row r="24" spans="1:25" s="24" customFormat="1" ht="30.75">
      <c r="A24" s="22"/>
      <c r="B24" s="27" t="s">
        <v>462</v>
      </c>
      <c r="C24" s="25" t="s">
        <v>581</v>
      </c>
      <c r="D24" s="26" t="s">
        <v>507</v>
      </c>
      <c r="E24" s="214">
        <v>715.0500000000001</v>
      </c>
      <c r="F24" s="218">
        <f t="shared" si="0"/>
        <v>21987.787500000002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6" ht="30.75">
      <c r="A25" s="22"/>
      <c r="B25" s="27" t="s">
        <v>463</v>
      </c>
      <c r="C25" s="25" t="s">
        <v>582</v>
      </c>
      <c r="D25" s="26" t="s">
        <v>595</v>
      </c>
      <c r="E25" s="214">
        <v>584.85</v>
      </c>
      <c r="F25" s="218">
        <f t="shared" si="0"/>
        <v>17984.1375</v>
      </c>
    </row>
    <row r="26" spans="1:25" s="24" customFormat="1" ht="31.5" thickBot="1">
      <c r="A26" s="22"/>
      <c r="B26" s="28" t="s">
        <v>464</v>
      </c>
      <c r="C26" s="29" t="s">
        <v>583</v>
      </c>
      <c r="D26" s="30" t="s">
        <v>508</v>
      </c>
      <c r="E26" s="214">
        <v>638.4</v>
      </c>
      <c r="F26" s="219">
        <f t="shared" si="0"/>
        <v>19630.8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6" ht="66" customHeight="1" thickBot="1">
      <c r="A27" s="22"/>
      <c r="B27" s="291" t="s">
        <v>694</v>
      </c>
      <c r="C27" s="292"/>
      <c r="D27" s="292"/>
      <c r="E27" s="292"/>
      <c r="F27" s="293"/>
    </row>
    <row r="28" spans="1:6" ht="30.75">
      <c r="A28" s="22"/>
      <c r="B28" s="34" t="s">
        <v>530</v>
      </c>
      <c r="C28" s="35" t="s">
        <v>453</v>
      </c>
      <c r="D28" s="23" t="s">
        <v>490</v>
      </c>
      <c r="E28" s="214">
        <v>783.3000000000001</v>
      </c>
      <c r="F28" s="217">
        <f>E28*$B$6</f>
        <v>24086.475000000002</v>
      </c>
    </row>
    <row r="29" spans="1:6" ht="18">
      <c r="A29" s="22"/>
      <c r="B29" s="36" t="s">
        <v>531</v>
      </c>
      <c r="C29" s="37" t="s">
        <v>454</v>
      </c>
      <c r="D29" s="26" t="s">
        <v>556</v>
      </c>
      <c r="E29" s="214">
        <v>691.95</v>
      </c>
      <c r="F29" s="218">
        <f>E29*$B$6</f>
        <v>21277.4625</v>
      </c>
    </row>
    <row r="30" spans="1:6" ht="18">
      <c r="A30" s="22"/>
      <c r="B30" s="36" t="s">
        <v>532</v>
      </c>
      <c r="C30" s="37" t="s">
        <v>455</v>
      </c>
      <c r="D30" s="26" t="s">
        <v>556</v>
      </c>
      <c r="E30" s="214">
        <v>822.1500000000001</v>
      </c>
      <c r="F30" s="218">
        <f>E30*$B$6</f>
        <v>25281.112500000003</v>
      </c>
    </row>
    <row r="31" spans="1:6" ht="18">
      <c r="A31" s="22"/>
      <c r="B31" s="36" t="s">
        <v>533</v>
      </c>
      <c r="C31" s="37" t="s">
        <v>456</v>
      </c>
      <c r="D31" s="26" t="s">
        <v>559</v>
      </c>
      <c r="E31" s="214">
        <v>846.3000000000001</v>
      </c>
      <c r="F31" s="218">
        <f>E31*$B$6</f>
        <v>26023.725000000002</v>
      </c>
    </row>
    <row r="32" spans="1:6" ht="18.75" thickBot="1">
      <c r="A32" s="22"/>
      <c r="B32" s="38" t="s">
        <v>534</v>
      </c>
      <c r="C32" s="39" t="s">
        <v>457</v>
      </c>
      <c r="D32" s="30" t="s">
        <v>596</v>
      </c>
      <c r="E32" s="214">
        <v>873.6</v>
      </c>
      <c r="F32" s="219">
        <f>E32*$B$6</f>
        <v>26863.2</v>
      </c>
    </row>
    <row r="33" spans="1:6" ht="88.5" customHeight="1" thickBot="1">
      <c r="A33" s="22"/>
      <c r="B33" s="306" t="s">
        <v>863</v>
      </c>
      <c r="C33" s="307"/>
      <c r="D33" s="307"/>
      <c r="E33" s="308"/>
      <c r="F33" s="309"/>
    </row>
    <row r="34" spans="1:6" ht="18">
      <c r="A34" s="22"/>
      <c r="B34" s="40" t="s">
        <v>465</v>
      </c>
      <c r="C34" s="35" t="s">
        <v>584</v>
      </c>
      <c r="D34" s="23" t="s">
        <v>590</v>
      </c>
      <c r="E34" s="214">
        <v>816.9000000000001</v>
      </c>
      <c r="F34" s="217">
        <f>E34*$B$6</f>
        <v>25119.675000000003</v>
      </c>
    </row>
    <row r="35" spans="1:6" ht="18">
      <c r="A35" s="22"/>
      <c r="B35" s="27" t="s">
        <v>466</v>
      </c>
      <c r="C35" s="37" t="s">
        <v>585</v>
      </c>
      <c r="D35" s="26" t="s">
        <v>590</v>
      </c>
      <c r="E35" s="214">
        <v>907.2</v>
      </c>
      <c r="F35" s="218">
        <f>E35*$B$6</f>
        <v>27896.4</v>
      </c>
    </row>
    <row r="36" spans="1:6" ht="18">
      <c r="A36" s="22"/>
      <c r="B36" s="27" t="s">
        <v>467</v>
      </c>
      <c r="C36" s="37" t="s">
        <v>586</v>
      </c>
      <c r="D36" s="26" t="s">
        <v>593</v>
      </c>
      <c r="E36" s="214">
        <v>1000.6500000000001</v>
      </c>
      <c r="F36" s="218">
        <f>E36*$B$6</f>
        <v>30769.987500000003</v>
      </c>
    </row>
    <row r="37" spans="1:6" ht="31.5" thickBot="1">
      <c r="A37" s="22"/>
      <c r="B37" s="27" t="s">
        <v>468</v>
      </c>
      <c r="C37" s="37" t="s">
        <v>587</v>
      </c>
      <c r="D37" s="26" t="s">
        <v>597</v>
      </c>
      <c r="E37" s="214">
        <v>897.75</v>
      </c>
      <c r="F37" s="219">
        <f>E37*$B$6</f>
        <v>27605.8125</v>
      </c>
    </row>
    <row r="38" spans="1:6" ht="83.25" customHeight="1" thickBot="1">
      <c r="A38" s="22"/>
      <c r="B38" s="291" t="s">
        <v>862</v>
      </c>
      <c r="C38" s="292"/>
      <c r="D38" s="292"/>
      <c r="E38" s="292"/>
      <c r="F38" s="310"/>
    </row>
    <row r="39" spans="2:6" ht="18">
      <c r="B39" s="31" t="s">
        <v>469</v>
      </c>
      <c r="C39" s="42" t="s">
        <v>483</v>
      </c>
      <c r="D39" s="42" t="s">
        <v>590</v>
      </c>
      <c r="E39" s="215">
        <v>1221.15</v>
      </c>
      <c r="F39" s="217">
        <f>E39*$B$6</f>
        <v>37550.3625</v>
      </c>
    </row>
    <row r="40" spans="2:6" ht="18">
      <c r="B40" s="43" t="s">
        <v>470</v>
      </c>
      <c r="C40" s="44" t="s">
        <v>484</v>
      </c>
      <c r="D40" s="44" t="s">
        <v>591</v>
      </c>
      <c r="E40" s="214">
        <v>1329.3</v>
      </c>
      <c r="F40" s="218">
        <f>E40*$B$6</f>
        <v>40875.975</v>
      </c>
    </row>
    <row r="41" spans="2:6" ht="18">
      <c r="B41" s="43" t="s">
        <v>471</v>
      </c>
      <c r="C41" s="44" t="s">
        <v>485</v>
      </c>
      <c r="D41" s="44" t="s">
        <v>592</v>
      </c>
      <c r="E41" s="214">
        <v>1283.1000000000001</v>
      </c>
      <c r="F41" s="218">
        <f>E41*$B$6</f>
        <v>39455.325000000004</v>
      </c>
    </row>
    <row r="42" spans="2:6" ht="18">
      <c r="B42" s="43" t="s">
        <v>472</v>
      </c>
      <c r="C42" s="44" t="s">
        <v>486</v>
      </c>
      <c r="D42" s="44" t="s">
        <v>592</v>
      </c>
      <c r="E42" s="214">
        <v>1423.8</v>
      </c>
      <c r="F42" s="218">
        <f>E42*$B$6</f>
        <v>43781.85</v>
      </c>
    </row>
    <row r="43" spans="2:6" ht="18.75" thickBot="1">
      <c r="B43" s="45" t="s">
        <v>473</v>
      </c>
      <c r="C43" s="46" t="s">
        <v>487</v>
      </c>
      <c r="D43" s="46" t="s">
        <v>593</v>
      </c>
      <c r="E43" s="216">
        <v>1503.6000000000001</v>
      </c>
      <c r="F43" s="219">
        <f>E43*$B$6</f>
        <v>46235.700000000004</v>
      </c>
    </row>
    <row r="44" spans="2:6" ht="22.5" customHeight="1" thickBot="1">
      <c r="B44" s="298" t="s">
        <v>480</v>
      </c>
      <c r="C44" s="299"/>
      <c r="D44" s="299"/>
      <c r="E44" s="299"/>
      <c r="F44" s="300"/>
    </row>
    <row r="45" spans="2:6" ht="61.5" customHeight="1" thickBot="1">
      <c r="B45" s="291" t="s">
        <v>859</v>
      </c>
      <c r="C45" s="294"/>
      <c r="D45" s="294"/>
      <c r="E45" s="294"/>
      <c r="F45" s="295"/>
    </row>
    <row r="46" spans="2:6" ht="30.75">
      <c r="B46" s="47">
        <v>7108974</v>
      </c>
      <c r="C46" s="48" t="s">
        <v>501</v>
      </c>
      <c r="D46" s="49" t="s">
        <v>437</v>
      </c>
      <c r="E46" s="215">
        <v>898.0883109339547</v>
      </c>
      <c r="F46" s="217">
        <f>E46*$B$6</f>
        <v>27616.21556121911</v>
      </c>
    </row>
    <row r="47" spans="2:6" ht="18">
      <c r="B47" s="50">
        <v>7106765</v>
      </c>
      <c r="C47" s="51" t="s">
        <v>565</v>
      </c>
      <c r="D47" s="52" t="s">
        <v>556</v>
      </c>
      <c r="E47" s="214">
        <v>893.4907372374901</v>
      </c>
      <c r="F47" s="218">
        <f>E47*$B$6</f>
        <v>27474.84017005282</v>
      </c>
    </row>
    <row r="48" spans="2:6" ht="18.75" thickBot="1">
      <c r="B48" s="53">
        <v>7106766</v>
      </c>
      <c r="C48" s="54" t="s">
        <v>458</v>
      </c>
      <c r="D48" s="55" t="s">
        <v>559</v>
      </c>
      <c r="E48" s="216">
        <v>952.767630808262</v>
      </c>
      <c r="F48" s="219">
        <f>E48*$B$6</f>
        <v>29297.604647354055</v>
      </c>
    </row>
    <row r="49" spans="2:6" ht="93.75" customHeight="1" thickBot="1">
      <c r="B49" s="291" t="s">
        <v>858</v>
      </c>
      <c r="C49" s="292"/>
      <c r="D49" s="292"/>
      <c r="E49" s="292"/>
      <c r="F49" s="293"/>
    </row>
    <row r="50" spans="2:6" ht="30.75">
      <c r="B50" s="172" t="s">
        <v>832</v>
      </c>
      <c r="C50" s="173" t="s">
        <v>501</v>
      </c>
      <c r="D50" s="49" t="s">
        <v>437</v>
      </c>
      <c r="E50" s="215">
        <v>898.0883109339547</v>
      </c>
      <c r="F50" s="217">
        <f>E50*$B$6</f>
        <v>27616.21556121911</v>
      </c>
    </row>
    <row r="51" spans="2:6" ht="18">
      <c r="B51" s="174" t="s">
        <v>833</v>
      </c>
      <c r="C51" s="175" t="s">
        <v>565</v>
      </c>
      <c r="D51" s="52" t="s">
        <v>556</v>
      </c>
      <c r="E51" s="214">
        <v>893.4907372374901</v>
      </c>
      <c r="F51" s="218">
        <f>E51*$B$6</f>
        <v>27474.84017005282</v>
      </c>
    </row>
    <row r="52" spans="2:6" ht="18.75" thickBot="1">
      <c r="B52" s="176" t="s">
        <v>834</v>
      </c>
      <c r="C52" s="177" t="s">
        <v>458</v>
      </c>
      <c r="D52" s="55" t="s">
        <v>559</v>
      </c>
      <c r="E52" s="216">
        <v>952.767630808262</v>
      </c>
      <c r="F52" s="219">
        <f>E52*$B$6</f>
        <v>29297.604647354055</v>
      </c>
    </row>
    <row r="53" spans="2:6" ht="90" customHeight="1" thickBot="1">
      <c r="B53" s="291" t="s">
        <v>835</v>
      </c>
      <c r="C53" s="292"/>
      <c r="D53" s="292"/>
      <c r="E53" s="292"/>
      <c r="F53" s="293"/>
    </row>
    <row r="54" spans="2:6" ht="30.75">
      <c r="B54" s="47">
        <v>7220174</v>
      </c>
      <c r="C54" s="48" t="s">
        <v>535</v>
      </c>
      <c r="D54" s="49" t="s">
        <v>437</v>
      </c>
      <c r="E54" s="215">
        <v>947.6929504074469</v>
      </c>
      <c r="F54" s="217">
        <f>E54*$B$6</f>
        <v>29141.55822502899</v>
      </c>
    </row>
    <row r="55" spans="2:6" ht="18">
      <c r="B55" s="50">
        <v>7220175</v>
      </c>
      <c r="C55" s="51" t="s">
        <v>536</v>
      </c>
      <c r="D55" s="52" t="s">
        <v>548</v>
      </c>
      <c r="E55" s="214">
        <v>905.375031509484</v>
      </c>
      <c r="F55" s="218">
        <f>E55*$B$6</f>
        <v>27840.282218916633</v>
      </c>
    </row>
    <row r="56" spans="2:6" ht="18">
      <c r="B56" s="50">
        <v>7220176</v>
      </c>
      <c r="C56" s="51" t="s">
        <v>537</v>
      </c>
      <c r="D56" s="52" t="s">
        <v>556</v>
      </c>
      <c r="E56" s="214">
        <v>946.4640391992723</v>
      </c>
      <c r="F56" s="218">
        <f>E56*$B$6</f>
        <v>29103.769205377623</v>
      </c>
    </row>
    <row r="57" spans="2:6" ht="18.75" thickBot="1">
      <c r="B57" s="56">
        <v>7220177</v>
      </c>
      <c r="C57" s="54" t="s">
        <v>538</v>
      </c>
      <c r="D57" s="55" t="s">
        <v>559</v>
      </c>
      <c r="E57" s="216">
        <v>1025.0565254067642</v>
      </c>
      <c r="F57" s="219">
        <f>E57*$B$6</f>
        <v>31520.488156257998</v>
      </c>
    </row>
    <row r="58" spans="2:6" ht="114.75" customHeight="1" thickBot="1">
      <c r="B58" s="291" t="s">
        <v>857</v>
      </c>
      <c r="C58" s="292"/>
      <c r="D58" s="292"/>
      <c r="E58" s="292"/>
      <c r="F58" s="293"/>
    </row>
    <row r="59" spans="2:6" ht="30.75">
      <c r="B59" s="172" t="s">
        <v>836</v>
      </c>
      <c r="C59" s="173" t="s">
        <v>840</v>
      </c>
      <c r="D59" s="49" t="s">
        <v>437</v>
      </c>
      <c r="E59" s="215">
        <v>947.6929504074469</v>
      </c>
      <c r="F59" s="217">
        <f>E59*$B$6</f>
        <v>29141.55822502899</v>
      </c>
    </row>
    <row r="60" spans="2:6" ht="18">
      <c r="B60" s="174" t="s">
        <v>837</v>
      </c>
      <c r="C60" s="175" t="s">
        <v>841</v>
      </c>
      <c r="D60" s="52" t="s">
        <v>548</v>
      </c>
      <c r="E60" s="214">
        <v>905.375031509484</v>
      </c>
      <c r="F60" s="218">
        <f>E60*$B$6</f>
        <v>27840.282218916633</v>
      </c>
    </row>
    <row r="61" spans="2:6" ht="18">
      <c r="B61" s="174" t="s">
        <v>838</v>
      </c>
      <c r="C61" s="175" t="s">
        <v>842</v>
      </c>
      <c r="D61" s="52" t="s">
        <v>556</v>
      </c>
      <c r="E61" s="214">
        <v>946.4640391992723</v>
      </c>
      <c r="F61" s="218">
        <f>E61*$B$6</f>
        <v>29103.769205377623</v>
      </c>
    </row>
    <row r="62" spans="2:6" ht="18.75" thickBot="1">
      <c r="B62" s="178" t="s">
        <v>839</v>
      </c>
      <c r="C62" s="177" t="s">
        <v>843</v>
      </c>
      <c r="D62" s="55" t="s">
        <v>559</v>
      </c>
      <c r="E62" s="216">
        <v>1025.0565254067642</v>
      </c>
      <c r="F62" s="219">
        <f>E62*$B$6</f>
        <v>31520.488156257998</v>
      </c>
    </row>
    <row r="63" spans="2:6" ht="94.5" customHeight="1" thickBot="1">
      <c r="B63" s="291" t="s">
        <v>856</v>
      </c>
      <c r="C63" s="292"/>
      <c r="D63" s="292"/>
      <c r="E63" s="292"/>
      <c r="F63" s="293"/>
    </row>
    <row r="64" spans="2:6" ht="30.75">
      <c r="B64" s="57">
        <v>7219546</v>
      </c>
      <c r="C64" s="49" t="s">
        <v>600</v>
      </c>
      <c r="D64" s="49" t="s">
        <v>437</v>
      </c>
      <c r="E64" s="215">
        <v>1130.6561426362566</v>
      </c>
      <c r="F64" s="217">
        <f aca="true" t="shared" si="1" ref="F64:F69">E64*$B$6</f>
        <v>34767.67638606489</v>
      </c>
    </row>
    <row r="65" spans="2:6" ht="30.75">
      <c r="B65" s="58">
        <v>7219547</v>
      </c>
      <c r="C65" s="52" t="s">
        <v>545</v>
      </c>
      <c r="D65" s="52" t="s">
        <v>438</v>
      </c>
      <c r="E65" s="214">
        <v>1176.8632040636194</v>
      </c>
      <c r="F65" s="218">
        <f t="shared" si="1"/>
        <v>36188.543524956294</v>
      </c>
    </row>
    <row r="66" spans="2:6" ht="30.75">
      <c r="B66" s="58">
        <v>7219548</v>
      </c>
      <c r="C66" s="52" t="s">
        <v>598</v>
      </c>
      <c r="D66" s="52" t="s">
        <v>439</v>
      </c>
      <c r="E66" s="214">
        <v>1143.668143663987</v>
      </c>
      <c r="F66" s="218">
        <f t="shared" si="1"/>
        <v>35167.7954176676</v>
      </c>
    </row>
    <row r="67" spans="2:6" ht="30.75">
      <c r="B67" s="58">
        <v>7219549</v>
      </c>
      <c r="C67" s="52" t="s">
        <v>599</v>
      </c>
      <c r="D67" s="52" t="s">
        <v>440</v>
      </c>
      <c r="E67" s="214">
        <v>1211.6775357022577</v>
      </c>
      <c r="F67" s="218">
        <f t="shared" si="1"/>
        <v>37259.08422284442</v>
      </c>
    </row>
    <row r="68" spans="2:6" ht="30.75">
      <c r="B68" s="58">
        <v>7219550</v>
      </c>
      <c r="C68" s="52" t="s">
        <v>546</v>
      </c>
      <c r="D68" s="52" t="s">
        <v>441</v>
      </c>
      <c r="E68" s="214">
        <v>1236.1400976343916</v>
      </c>
      <c r="F68" s="218">
        <f t="shared" si="1"/>
        <v>38011.308002257545</v>
      </c>
    </row>
    <row r="69" spans="2:6" ht="31.5" thickBot="1">
      <c r="B69" s="53">
        <v>7219551</v>
      </c>
      <c r="C69" s="55" t="s">
        <v>547</v>
      </c>
      <c r="D69" s="55" t="s">
        <v>442</v>
      </c>
      <c r="E69" s="216">
        <v>1512.8619861574582</v>
      </c>
      <c r="F69" s="219">
        <f t="shared" si="1"/>
        <v>46520.506074341836</v>
      </c>
    </row>
    <row r="70" spans="2:6" ht="114" customHeight="1" thickBot="1">
      <c r="B70" s="291" t="s">
        <v>860</v>
      </c>
      <c r="C70" s="292"/>
      <c r="D70" s="292"/>
      <c r="E70" s="292"/>
      <c r="F70" s="293"/>
    </row>
    <row r="71" spans="2:6" ht="30.75">
      <c r="B71" s="179" t="s">
        <v>845</v>
      </c>
      <c r="C71" s="180" t="s">
        <v>850</v>
      </c>
      <c r="D71" s="49" t="s">
        <v>437</v>
      </c>
      <c r="E71" s="215">
        <v>1130.6561426362566</v>
      </c>
      <c r="F71" s="217">
        <f aca="true" t="shared" si="2" ref="F71:F76">E71*$B$6</f>
        <v>34767.67638606489</v>
      </c>
    </row>
    <row r="72" spans="2:6" ht="30.75">
      <c r="B72" s="181" t="s">
        <v>844</v>
      </c>
      <c r="C72" s="182" t="s">
        <v>851</v>
      </c>
      <c r="D72" s="52" t="s">
        <v>438</v>
      </c>
      <c r="E72" s="214">
        <v>1176.8632040636194</v>
      </c>
      <c r="F72" s="218">
        <f t="shared" si="2"/>
        <v>36188.543524956294</v>
      </c>
    </row>
    <row r="73" spans="2:6" ht="30.75">
      <c r="B73" s="181" t="s">
        <v>846</v>
      </c>
      <c r="C73" s="182" t="s">
        <v>852</v>
      </c>
      <c r="D73" s="52" t="s">
        <v>439</v>
      </c>
      <c r="E73" s="214">
        <v>1143.668143663987</v>
      </c>
      <c r="F73" s="218">
        <f t="shared" si="2"/>
        <v>35167.7954176676</v>
      </c>
    </row>
    <row r="74" spans="2:6" ht="30.75">
      <c r="B74" s="181" t="s">
        <v>849</v>
      </c>
      <c r="C74" s="182" t="s">
        <v>853</v>
      </c>
      <c r="D74" s="52" t="s">
        <v>440</v>
      </c>
      <c r="E74" s="214">
        <v>1211.6775357022577</v>
      </c>
      <c r="F74" s="218">
        <f t="shared" si="2"/>
        <v>37259.08422284442</v>
      </c>
    </row>
    <row r="75" spans="2:6" ht="30.75">
      <c r="B75" s="181" t="s">
        <v>848</v>
      </c>
      <c r="C75" s="182" t="s">
        <v>854</v>
      </c>
      <c r="D75" s="52" t="s">
        <v>441</v>
      </c>
      <c r="E75" s="214">
        <v>1236.1400976343916</v>
      </c>
      <c r="F75" s="218">
        <f t="shared" si="2"/>
        <v>38011.308002257545</v>
      </c>
    </row>
    <row r="76" spans="2:6" ht="31.5" thickBot="1">
      <c r="B76" s="176" t="s">
        <v>847</v>
      </c>
      <c r="C76" s="183" t="s">
        <v>855</v>
      </c>
      <c r="D76" s="55" t="s">
        <v>442</v>
      </c>
      <c r="E76" s="216">
        <v>1512.8619861574582</v>
      </c>
      <c r="F76" s="219">
        <f t="shared" si="2"/>
        <v>46520.506074341836</v>
      </c>
    </row>
    <row r="77" spans="2:6" ht="95.25" customHeight="1" thickBot="1">
      <c r="B77" s="291" t="s">
        <v>861</v>
      </c>
      <c r="C77" s="292"/>
      <c r="D77" s="292"/>
      <c r="E77" s="292"/>
      <c r="F77" s="310"/>
    </row>
    <row r="78" spans="2:6" ht="18">
      <c r="B78" s="59">
        <v>7219553</v>
      </c>
      <c r="C78" s="49" t="s">
        <v>543</v>
      </c>
      <c r="D78" s="49" t="s">
        <v>558</v>
      </c>
      <c r="E78" s="215">
        <v>1607.7050158706936</v>
      </c>
      <c r="F78" s="217">
        <f>E78*$B$6</f>
        <v>49436.929238023826</v>
      </c>
    </row>
    <row r="79" spans="2:6" ht="18.75" thickBot="1">
      <c r="B79" s="60">
        <v>7219554</v>
      </c>
      <c r="C79" s="55" t="s">
        <v>544</v>
      </c>
      <c r="D79" s="55" t="s">
        <v>556</v>
      </c>
      <c r="E79" s="216">
        <v>1690.1143557129867</v>
      </c>
      <c r="F79" s="219">
        <f>E79*$B$6</f>
        <v>51971.01643817434</v>
      </c>
    </row>
    <row r="80" spans="2:6" ht="102" customHeight="1" thickBot="1">
      <c r="B80" s="291" t="s">
        <v>864</v>
      </c>
      <c r="C80" s="292"/>
      <c r="D80" s="292"/>
      <c r="E80" s="292"/>
      <c r="F80" s="293"/>
    </row>
    <row r="81" spans="2:6" ht="30.75">
      <c r="B81" s="61">
        <v>7219690</v>
      </c>
      <c r="C81" s="62" t="s">
        <v>540</v>
      </c>
      <c r="D81" s="63" t="s">
        <v>437</v>
      </c>
      <c r="E81" s="215">
        <v>1366.260107911696</v>
      </c>
      <c r="F81" s="217">
        <f>E81*$B$6</f>
        <v>42012.49831828465</v>
      </c>
    </row>
    <row r="82" spans="2:6" ht="30.75">
      <c r="B82" s="61">
        <v>7219691</v>
      </c>
      <c r="C82" s="52" t="s">
        <v>541</v>
      </c>
      <c r="D82" s="63" t="s">
        <v>443</v>
      </c>
      <c r="E82" s="214">
        <v>1477.6862100458277</v>
      </c>
      <c r="F82" s="218">
        <f>E82*$B$6</f>
        <v>45438.8509589092</v>
      </c>
    </row>
    <row r="83" spans="2:6" ht="30.75">
      <c r="B83" s="61">
        <v>7219692</v>
      </c>
      <c r="C83" s="52" t="s">
        <v>601</v>
      </c>
      <c r="D83" s="64" t="s">
        <v>439</v>
      </c>
      <c r="E83" s="214">
        <v>1452.8911191985408</v>
      </c>
      <c r="F83" s="218">
        <f>E83*$B$6</f>
        <v>44676.40191535513</v>
      </c>
    </row>
    <row r="84" spans="2:6" ht="31.5" thickBot="1">
      <c r="B84" s="65">
        <v>7219693</v>
      </c>
      <c r="C84" s="55" t="s">
        <v>542</v>
      </c>
      <c r="D84" s="66" t="s">
        <v>441</v>
      </c>
      <c r="E84" s="216">
        <v>1610.9724739065462</v>
      </c>
      <c r="F84" s="219">
        <f>E84*$B$6</f>
        <v>49537.403572626295</v>
      </c>
    </row>
    <row r="85" spans="2:6" ht="80.25" customHeight="1" thickBot="1">
      <c r="B85" s="291" t="s">
        <v>865</v>
      </c>
      <c r="C85" s="292"/>
      <c r="D85" s="292"/>
      <c r="E85" s="292"/>
      <c r="F85" s="293"/>
    </row>
    <row r="86" spans="2:6" ht="18">
      <c r="B86" s="59">
        <v>7219698</v>
      </c>
      <c r="C86" s="67" t="s">
        <v>602</v>
      </c>
      <c r="D86" s="68" t="s">
        <v>556</v>
      </c>
      <c r="E86" s="215">
        <v>1908.426817400464</v>
      </c>
      <c r="F86" s="217">
        <f>E86*$B$6</f>
        <v>58684.12463506427</v>
      </c>
    </row>
    <row r="87" spans="2:6" ht="18.75" thickBot="1">
      <c r="B87" s="65">
        <v>7219699</v>
      </c>
      <c r="C87" s="41" t="s">
        <v>539</v>
      </c>
      <c r="D87" s="66" t="s">
        <v>557</v>
      </c>
      <c r="E87" s="216">
        <v>1950.354376267595</v>
      </c>
      <c r="F87" s="219">
        <f>E87*$B$6</f>
        <v>59973.397070228544</v>
      </c>
    </row>
    <row r="88" spans="2:6" ht="13.5" thickBot="1">
      <c r="B88" s="298" t="s">
        <v>509</v>
      </c>
      <c r="C88" s="299"/>
      <c r="D88" s="299"/>
      <c r="E88" s="299"/>
      <c r="F88" s="300"/>
    </row>
    <row r="89" spans="2:6" ht="36" customHeight="1" thickBot="1">
      <c r="B89" s="301" t="s">
        <v>513</v>
      </c>
      <c r="C89" s="302"/>
      <c r="D89" s="302"/>
      <c r="E89" s="302"/>
      <c r="F89" s="303"/>
    </row>
    <row r="90" spans="2:6" ht="18">
      <c r="B90" s="69" t="s">
        <v>510</v>
      </c>
      <c r="C90" s="304" t="s">
        <v>495</v>
      </c>
      <c r="D90" s="305"/>
      <c r="E90" s="283">
        <v>14.42738388</v>
      </c>
      <c r="F90" s="70">
        <f aca="true" t="shared" si="3" ref="F90:F95">E90*$B$6</f>
        <v>443.64205431000005</v>
      </c>
    </row>
    <row r="91" spans="2:6" ht="18">
      <c r="B91" s="71" t="s">
        <v>511</v>
      </c>
      <c r="C91" s="311" t="s">
        <v>512</v>
      </c>
      <c r="D91" s="312"/>
      <c r="E91" s="284">
        <v>20.134920359999995</v>
      </c>
      <c r="F91" s="72">
        <f t="shared" si="3"/>
        <v>619.1488010699999</v>
      </c>
    </row>
    <row r="92" spans="2:6" ht="17.25">
      <c r="B92" s="71" t="s">
        <v>497</v>
      </c>
      <c r="C92" s="311" t="s">
        <v>496</v>
      </c>
      <c r="D92" s="312"/>
      <c r="E92" s="251">
        <v>25.069561274999998</v>
      </c>
      <c r="F92" s="72">
        <f t="shared" si="3"/>
        <v>770.88900920625</v>
      </c>
    </row>
    <row r="93" spans="2:6" ht="18">
      <c r="B93" s="71" t="s">
        <v>492</v>
      </c>
      <c r="C93" s="311" t="s">
        <v>491</v>
      </c>
      <c r="D93" s="312"/>
      <c r="E93" s="284">
        <v>39.635670000000005</v>
      </c>
      <c r="F93" s="72">
        <f t="shared" si="3"/>
        <v>1218.7968525</v>
      </c>
    </row>
    <row r="94" spans="2:6" ht="18">
      <c r="B94" s="73" t="s">
        <v>503</v>
      </c>
      <c r="C94" s="311" t="s">
        <v>526</v>
      </c>
      <c r="D94" s="312"/>
      <c r="E94" s="284">
        <v>31.964249999999996</v>
      </c>
      <c r="F94" s="72">
        <f t="shared" si="3"/>
        <v>982.9006874999999</v>
      </c>
    </row>
    <row r="95" spans="2:6" ht="31.5" thickBot="1">
      <c r="B95" s="74" t="s">
        <v>515</v>
      </c>
      <c r="C95" s="313" t="s">
        <v>514</v>
      </c>
      <c r="D95" s="314"/>
      <c r="E95" s="216">
        <v>25.293450000000004</v>
      </c>
      <c r="F95" s="75">
        <f t="shared" si="3"/>
        <v>777.7735875000001</v>
      </c>
    </row>
    <row r="98" spans="5:6" ht="12.75">
      <c r="E98" s="1"/>
      <c r="F98" s="1"/>
    </row>
    <row r="99" spans="5:6" ht="12.75">
      <c r="E99" s="1"/>
      <c r="F99" s="1"/>
    </row>
  </sheetData>
  <sheetProtection/>
  <mergeCells count="27">
    <mergeCell ref="C91:D91"/>
    <mergeCell ref="C92:D92"/>
    <mergeCell ref="C93:D93"/>
    <mergeCell ref="C94:D94"/>
    <mergeCell ref="C95:D95"/>
    <mergeCell ref="D11:D12"/>
    <mergeCell ref="C11:C12"/>
    <mergeCell ref="B77:F77"/>
    <mergeCell ref="B80:F80"/>
    <mergeCell ref="B44:F44"/>
    <mergeCell ref="B11:B12"/>
    <mergeCell ref="B88:F88"/>
    <mergeCell ref="B89:F89"/>
    <mergeCell ref="C90:D90"/>
    <mergeCell ref="B14:F14"/>
    <mergeCell ref="B20:F20"/>
    <mergeCell ref="B13:F13"/>
    <mergeCell ref="B27:F27"/>
    <mergeCell ref="B33:F33"/>
    <mergeCell ref="B38:F38"/>
    <mergeCell ref="B85:F85"/>
    <mergeCell ref="B45:F45"/>
    <mergeCell ref="B49:F49"/>
    <mergeCell ref="B53:F53"/>
    <mergeCell ref="B58:F58"/>
    <mergeCell ref="B63:F63"/>
    <mergeCell ref="B70:F70"/>
  </mergeCells>
  <printOptions/>
  <pageMargins left="0.25" right="0.25" top="0.4" bottom="0.41" header="0.3" footer="0.3"/>
  <pageSetup horizontalDpi="600" verticalDpi="600" orientation="portrait" paperSize="9" scale="63" r:id="rId2"/>
  <rowBreaks count="2" manualBreakCount="2">
    <brk id="43" max="14" man="1"/>
    <brk id="79" max="14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62"/>
  <sheetViews>
    <sheetView view="pageBreakPreview" zoomScale="60" zoomScaleNormal="80" zoomScalePageLayoutView="0" workbookViewId="0" topLeftCell="A1">
      <selection activeCell="C4" sqref="C4"/>
    </sheetView>
  </sheetViews>
  <sheetFormatPr defaultColWidth="8.875" defaultRowHeight="12.75"/>
  <cols>
    <col min="1" max="1" width="2.50390625" style="1" customWidth="1"/>
    <col min="2" max="2" width="17.875" style="1" customWidth="1"/>
    <col min="3" max="3" width="31.375" style="1" bestFit="1" customWidth="1"/>
    <col min="4" max="4" width="20.125" style="1" customWidth="1"/>
    <col min="5" max="5" width="12.625" style="1" customWidth="1"/>
    <col min="6" max="6" width="12.625" style="17" customWidth="1"/>
    <col min="7" max="16384" width="8.875" style="1" customWidth="1"/>
  </cols>
  <sheetData>
    <row r="1" spans="2:6" ht="19.5" customHeight="1">
      <c r="B1" s="6"/>
      <c r="C1" s="7"/>
      <c r="D1" s="8"/>
      <c r="E1" s="3"/>
      <c r="F1" s="9"/>
    </row>
    <row r="2" spans="2:6" ht="19.5" customHeight="1">
      <c r="B2" s="10"/>
      <c r="C2" s="3"/>
      <c r="D2" s="8"/>
      <c r="E2" s="3"/>
      <c r="F2" s="9"/>
    </row>
    <row r="3" spans="2:6" ht="19.5" customHeight="1" thickBot="1">
      <c r="B3" s="10"/>
      <c r="C3" s="3"/>
      <c r="D3" s="8"/>
      <c r="E3" s="3"/>
      <c r="F3" s="9"/>
    </row>
    <row r="4" spans="2:6" ht="19.5" customHeight="1" thickBot="1">
      <c r="B4" s="107">
        <v>30.75</v>
      </c>
      <c r="C4" s="11"/>
      <c r="D4" s="12"/>
      <c r="E4" s="3"/>
      <c r="F4" s="9"/>
    </row>
    <row r="5" spans="2:6" ht="19.5" customHeight="1">
      <c r="B5" s="14" t="s">
        <v>886</v>
      </c>
      <c r="C5" s="15"/>
      <c r="D5" s="168"/>
      <c r="E5" s="3"/>
      <c r="F5" s="9"/>
    </row>
    <row r="6" spans="2:3" ht="19.5" customHeight="1">
      <c r="B6" s="2"/>
      <c r="C6" s="16"/>
    </row>
    <row r="7" spans="2:6" ht="19.5" customHeight="1" thickBot="1">
      <c r="B7" s="161" t="str">
        <f>'BAXI настенные'!B10</f>
        <v>Действует с 01.04.19.</v>
      </c>
      <c r="C7" s="19"/>
      <c r="D7" s="19"/>
      <c r="E7" s="19"/>
      <c r="F7" s="19"/>
    </row>
    <row r="8" spans="2:6" ht="22.5" customHeight="1" thickBot="1">
      <c r="B8" s="296" t="s">
        <v>446</v>
      </c>
      <c r="C8" s="296" t="s">
        <v>576</v>
      </c>
      <c r="D8" s="296" t="s">
        <v>577</v>
      </c>
      <c r="E8" s="77"/>
      <c r="F8" s="78"/>
    </row>
    <row r="9" spans="2:6" ht="51.75" customHeight="1" thickBot="1">
      <c r="B9" s="297"/>
      <c r="C9" s="297"/>
      <c r="D9" s="297"/>
      <c r="E9" s="21" t="s">
        <v>447</v>
      </c>
      <c r="F9" s="21" t="s">
        <v>555</v>
      </c>
    </row>
    <row r="10" spans="2:6" ht="24.75" customHeight="1" thickBot="1">
      <c r="B10" s="317" t="s">
        <v>481</v>
      </c>
      <c r="C10" s="318"/>
      <c r="D10" s="318"/>
      <c r="E10" s="318"/>
      <c r="F10" s="318"/>
    </row>
    <row r="11" spans="2:6" ht="46.5" customHeight="1" thickBot="1">
      <c r="B11" s="291" t="s">
        <v>489</v>
      </c>
      <c r="C11" s="292"/>
      <c r="D11" s="292"/>
      <c r="E11" s="292"/>
      <c r="F11" s="293"/>
    </row>
    <row r="12" spans="2:6" ht="18">
      <c r="B12" s="85">
        <v>7106815</v>
      </c>
      <c r="C12" s="86" t="s">
        <v>560</v>
      </c>
      <c r="D12" s="87" t="s">
        <v>549</v>
      </c>
      <c r="E12" s="220">
        <v>1954.5578639999997</v>
      </c>
      <c r="F12" s="70">
        <f aca="true" t="shared" si="0" ref="F12:F18">E12*$B$4</f>
        <v>60102.654317999986</v>
      </c>
    </row>
    <row r="13" spans="2:6" ht="18">
      <c r="B13" s="61">
        <v>7104050</v>
      </c>
      <c r="C13" s="88" t="s">
        <v>561</v>
      </c>
      <c r="D13" s="89" t="s">
        <v>550</v>
      </c>
      <c r="E13" s="221">
        <v>2602.5314688000003</v>
      </c>
      <c r="F13" s="72">
        <f t="shared" si="0"/>
        <v>80027.84266560001</v>
      </c>
    </row>
    <row r="14" spans="2:6" ht="18">
      <c r="B14" s="61">
        <v>7104051</v>
      </c>
      <c r="C14" s="90" t="s">
        <v>520</v>
      </c>
      <c r="D14" s="91" t="s">
        <v>551</v>
      </c>
      <c r="E14" s="221">
        <v>2968.1539776</v>
      </c>
      <c r="F14" s="72">
        <f t="shared" si="0"/>
        <v>91270.7348112</v>
      </c>
    </row>
    <row r="15" spans="2:6" ht="18">
      <c r="B15" s="61">
        <v>7104052</v>
      </c>
      <c r="C15" s="90" t="s">
        <v>521</v>
      </c>
      <c r="D15" s="91" t="s">
        <v>552</v>
      </c>
      <c r="E15" s="221">
        <v>3064.2350399999996</v>
      </c>
      <c r="F15" s="72">
        <f t="shared" si="0"/>
        <v>94225.22747999999</v>
      </c>
    </row>
    <row r="16" spans="2:6" ht="18">
      <c r="B16" s="61">
        <v>7104651</v>
      </c>
      <c r="C16" s="90" t="s">
        <v>522</v>
      </c>
      <c r="D16" s="91" t="s">
        <v>553</v>
      </c>
      <c r="E16" s="221">
        <v>4253.08176</v>
      </c>
      <c r="F16" s="72">
        <f t="shared" si="0"/>
        <v>130782.26412</v>
      </c>
    </row>
    <row r="17" spans="2:6" ht="18">
      <c r="B17" s="58">
        <v>7108910</v>
      </c>
      <c r="C17" s="90" t="s">
        <v>502</v>
      </c>
      <c r="D17" s="91" t="s">
        <v>572</v>
      </c>
      <c r="E17" s="221">
        <v>4590.26928</v>
      </c>
      <c r="F17" s="72">
        <f t="shared" si="0"/>
        <v>141150.78036</v>
      </c>
    </row>
    <row r="18" spans="2:6" ht="18.75" thickBot="1">
      <c r="B18" s="58">
        <v>7104652</v>
      </c>
      <c r="C18" s="90" t="s">
        <v>523</v>
      </c>
      <c r="D18" s="91" t="s">
        <v>554</v>
      </c>
      <c r="E18" s="221">
        <v>5035.2177599999995</v>
      </c>
      <c r="F18" s="72">
        <f t="shared" si="0"/>
        <v>154832.94611999998</v>
      </c>
    </row>
    <row r="19" spans="2:6" ht="52.5" customHeight="1" thickBot="1">
      <c r="B19" s="291" t="s">
        <v>881</v>
      </c>
      <c r="C19" s="292"/>
      <c r="D19" s="292"/>
      <c r="E19" s="292"/>
      <c r="F19" s="293"/>
    </row>
    <row r="20" spans="2:6" ht="18">
      <c r="B20" s="85">
        <v>7221291</v>
      </c>
      <c r="C20" s="86" t="s">
        <v>603</v>
      </c>
      <c r="D20" s="87" t="s">
        <v>549</v>
      </c>
      <c r="E20" s="215">
        <v>2058.7383792</v>
      </c>
      <c r="F20" s="70">
        <f aca="true" t="shared" si="1" ref="F20:F26">E20*$B$4</f>
        <v>63306.2051604</v>
      </c>
    </row>
    <row r="21" spans="2:6" ht="18">
      <c r="B21" s="61">
        <v>7221292</v>
      </c>
      <c r="C21" s="88" t="s">
        <v>604</v>
      </c>
      <c r="D21" s="89" t="s">
        <v>550</v>
      </c>
      <c r="E21" s="214">
        <v>2710.3967136</v>
      </c>
      <c r="F21" s="72">
        <f t="shared" si="1"/>
        <v>83344.6989432</v>
      </c>
    </row>
    <row r="22" spans="2:6" ht="18">
      <c r="B22" s="61">
        <v>7221293</v>
      </c>
      <c r="C22" s="90" t="s">
        <v>605</v>
      </c>
      <c r="D22" s="91" t="s">
        <v>551</v>
      </c>
      <c r="E22" s="214">
        <v>3078.4872960000002</v>
      </c>
      <c r="F22" s="72">
        <f t="shared" si="1"/>
        <v>94663.48435200001</v>
      </c>
    </row>
    <row r="23" spans="2:6" ht="18">
      <c r="B23" s="61">
        <v>7221294</v>
      </c>
      <c r="C23" s="90" t="s">
        <v>606</v>
      </c>
      <c r="D23" s="91" t="s">
        <v>552</v>
      </c>
      <c r="E23" s="214">
        <v>3203.5247712</v>
      </c>
      <c r="F23" s="72">
        <f t="shared" si="1"/>
        <v>98508.3867144</v>
      </c>
    </row>
    <row r="24" spans="2:6" ht="18">
      <c r="B24" s="61">
        <v>7221295</v>
      </c>
      <c r="C24" s="90" t="s">
        <v>607</v>
      </c>
      <c r="D24" s="91" t="s">
        <v>553</v>
      </c>
      <c r="E24" s="214">
        <v>4334.771519999999</v>
      </c>
      <c r="F24" s="72">
        <f t="shared" si="1"/>
        <v>133294.22423999998</v>
      </c>
    </row>
    <row r="25" spans="2:6" ht="18">
      <c r="B25" s="61"/>
      <c r="C25" s="90" t="s">
        <v>883</v>
      </c>
      <c r="D25" s="91" t="s">
        <v>572</v>
      </c>
      <c r="E25" s="214">
        <v>4727.9773583999995</v>
      </c>
      <c r="F25" s="72">
        <f t="shared" si="1"/>
        <v>145385.30377079998</v>
      </c>
    </row>
    <row r="26" spans="2:6" ht="18">
      <c r="B26" s="58">
        <v>7221296</v>
      </c>
      <c r="C26" s="90" t="s">
        <v>608</v>
      </c>
      <c r="D26" s="91" t="s">
        <v>554</v>
      </c>
      <c r="E26" s="214">
        <v>5118.6456</v>
      </c>
      <c r="F26" s="72">
        <f t="shared" si="1"/>
        <v>157398.3522</v>
      </c>
    </row>
    <row r="27" spans="2:6" ht="17.25" customHeight="1">
      <c r="B27" s="58">
        <v>7671757</v>
      </c>
      <c r="C27" s="52" t="s">
        <v>690</v>
      </c>
      <c r="D27" s="91" t="s">
        <v>691</v>
      </c>
      <c r="E27" s="315"/>
      <c r="F27" s="316"/>
    </row>
    <row r="28" spans="2:6" ht="19.5" customHeight="1" thickBot="1">
      <c r="B28" s="58">
        <v>7685036</v>
      </c>
      <c r="C28" s="52" t="s">
        <v>692</v>
      </c>
      <c r="D28" s="91" t="s">
        <v>693</v>
      </c>
      <c r="E28" s="319"/>
      <c r="F28" s="320"/>
    </row>
    <row r="29" spans="2:6" ht="41.25" customHeight="1" thickBot="1">
      <c r="B29" s="291" t="s">
        <v>477</v>
      </c>
      <c r="C29" s="292"/>
      <c r="D29" s="292"/>
      <c r="E29" s="292"/>
      <c r="F29" s="293"/>
    </row>
    <row r="30" spans="2:6" ht="18.75" customHeight="1">
      <c r="B30" s="57">
        <v>770241800</v>
      </c>
      <c r="C30" s="227" t="s">
        <v>876</v>
      </c>
      <c r="D30" s="92" t="s">
        <v>880</v>
      </c>
      <c r="E30" s="321"/>
      <c r="F30" s="322"/>
    </row>
    <row r="31" spans="2:6" ht="18.75" customHeight="1">
      <c r="B31" s="58">
        <v>770241900</v>
      </c>
      <c r="C31" s="93" t="s">
        <v>877</v>
      </c>
      <c r="D31" s="94" t="s">
        <v>562</v>
      </c>
      <c r="E31" s="315"/>
      <c r="F31" s="316"/>
    </row>
    <row r="32" spans="2:6" ht="18.75" customHeight="1">
      <c r="B32" s="58">
        <v>770242000</v>
      </c>
      <c r="C32" s="93" t="s">
        <v>878</v>
      </c>
      <c r="D32" s="94" t="s">
        <v>563</v>
      </c>
      <c r="E32" s="315"/>
      <c r="F32" s="316"/>
    </row>
    <row r="33" spans="2:6" ht="18.75" customHeight="1">
      <c r="B33" s="58">
        <v>770242100</v>
      </c>
      <c r="C33" s="93" t="s">
        <v>879</v>
      </c>
      <c r="D33" s="94" t="s">
        <v>564</v>
      </c>
      <c r="E33" s="315"/>
      <c r="F33" s="316"/>
    </row>
    <row r="34" spans="2:6" ht="18.75" customHeight="1">
      <c r="B34" s="58" t="s">
        <v>868</v>
      </c>
      <c r="C34" s="93" t="s">
        <v>872</v>
      </c>
      <c r="D34" s="94" t="s">
        <v>516</v>
      </c>
      <c r="E34" s="315"/>
      <c r="F34" s="316"/>
    </row>
    <row r="35" spans="2:6" ht="18.75" customHeight="1">
      <c r="B35" s="58" t="s">
        <v>869</v>
      </c>
      <c r="C35" s="93" t="s">
        <v>873</v>
      </c>
      <c r="D35" s="94" t="s">
        <v>517</v>
      </c>
      <c r="E35" s="315"/>
      <c r="F35" s="316"/>
    </row>
    <row r="36" spans="2:6" ht="18.75" customHeight="1">
      <c r="B36" s="58" t="s">
        <v>870</v>
      </c>
      <c r="C36" s="93" t="s">
        <v>874</v>
      </c>
      <c r="D36" s="94" t="s">
        <v>518</v>
      </c>
      <c r="E36" s="315"/>
      <c r="F36" s="316"/>
    </row>
    <row r="37" spans="2:6" ht="18.75" customHeight="1" thickBot="1">
      <c r="B37" s="53" t="s">
        <v>871</v>
      </c>
      <c r="C37" s="95" t="s">
        <v>875</v>
      </c>
      <c r="D37" s="96" t="s">
        <v>519</v>
      </c>
      <c r="E37" s="319"/>
      <c r="F37" s="320"/>
    </row>
    <row r="38" spans="2:6" ht="26.25" customHeight="1" thickBot="1">
      <c r="B38" s="291" t="s">
        <v>884</v>
      </c>
      <c r="C38" s="292"/>
      <c r="D38" s="292"/>
      <c r="E38" s="292"/>
      <c r="F38" s="293"/>
    </row>
    <row r="39" spans="2:6" ht="35.25" customHeight="1">
      <c r="B39" s="285" t="s">
        <v>492</v>
      </c>
      <c r="C39" s="323" t="s">
        <v>491</v>
      </c>
      <c r="D39" s="324"/>
      <c r="E39" s="215">
        <v>39.635670000000005</v>
      </c>
      <c r="F39" s="70">
        <f aca="true" t="shared" si="2" ref="F39:F44">E39*$B$4</f>
        <v>1218.7968525</v>
      </c>
    </row>
    <row r="40" spans="2:6" ht="39" customHeight="1">
      <c r="B40" s="286" t="s">
        <v>494</v>
      </c>
      <c r="C40" s="325" t="s">
        <v>493</v>
      </c>
      <c r="D40" s="326"/>
      <c r="E40" s="214">
        <v>70.84876012500001</v>
      </c>
      <c r="F40" s="72">
        <f t="shared" si="2"/>
        <v>2178.5993738437505</v>
      </c>
    </row>
    <row r="41" spans="2:6" ht="49.5" customHeight="1">
      <c r="B41" s="287" t="s">
        <v>524</v>
      </c>
      <c r="C41" s="325" t="s">
        <v>525</v>
      </c>
      <c r="D41" s="326"/>
      <c r="E41" s="212">
        <v>200.30876726249997</v>
      </c>
      <c r="F41" s="72">
        <f t="shared" si="2"/>
        <v>6159.494593321874</v>
      </c>
    </row>
    <row r="42" spans="2:6" ht="27.75" customHeight="1">
      <c r="B42" s="286" t="s">
        <v>497</v>
      </c>
      <c r="C42" s="325" t="s">
        <v>496</v>
      </c>
      <c r="D42" s="326"/>
      <c r="E42" s="214">
        <v>25.069561274999998</v>
      </c>
      <c r="F42" s="72">
        <f t="shared" si="2"/>
        <v>770.88900920625</v>
      </c>
    </row>
    <row r="43" spans="2:6" ht="28.5" customHeight="1">
      <c r="B43" s="286" t="s">
        <v>499</v>
      </c>
      <c r="C43" s="325" t="s">
        <v>498</v>
      </c>
      <c r="D43" s="326"/>
      <c r="E43" s="214">
        <v>31.199217640499995</v>
      </c>
      <c r="F43" s="72">
        <f t="shared" si="2"/>
        <v>959.3759424453749</v>
      </c>
    </row>
    <row r="44" spans="2:6" ht="24" customHeight="1" thickBot="1">
      <c r="B44" s="288" t="s">
        <v>609</v>
      </c>
      <c r="C44" s="327" t="s">
        <v>500</v>
      </c>
      <c r="D44" s="328"/>
      <c r="E44" s="216">
        <v>85.79140771499999</v>
      </c>
      <c r="F44" s="75">
        <f t="shared" si="2"/>
        <v>2638.08578723625</v>
      </c>
    </row>
    <row r="45" ht="12.75">
      <c r="F45" s="1"/>
    </row>
    <row r="46" spans="2:6" ht="15" thickBot="1">
      <c r="B46" s="329" t="s">
        <v>482</v>
      </c>
      <c r="C46" s="330"/>
      <c r="D46" s="330"/>
      <c r="E46" s="330"/>
      <c r="F46" s="330"/>
    </row>
    <row r="47" spans="2:6" ht="42" customHeight="1" thickBot="1">
      <c r="B47" s="291" t="s">
        <v>478</v>
      </c>
      <c r="C47" s="292"/>
      <c r="D47" s="292"/>
      <c r="E47" s="292"/>
      <c r="F47" s="293"/>
    </row>
    <row r="48" spans="2:6" ht="30.75">
      <c r="B48" s="58" t="s">
        <v>566</v>
      </c>
      <c r="C48" s="81" t="s">
        <v>588</v>
      </c>
      <c r="D48" s="79" t="s">
        <v>444</v>
      </c>
      <c r="E48" s="211">
        <v>1358.7</v>
      </c>
      <c r="F48" s="70">
        <f>E48*$B$4</f>
        <v>41780.025</v>
      </c>
    </row>
    <row r="49" spans="2:6" ht="30.75">
      <c r="B49" s="58" t="s">
        <v>567</v>
      </c>
      <c r="C49" s="81" t="s">
        <v>589</v>
      </c>
      <c r="D49" s="79" t="s">
        <v>445</v>
      </c>
      <c r="E49" s="212">
        <v>1635.9</v>
      </c>
      <c r="F49" s="72">
        <f>E49*$B$4</f>
        <v>50303.925</v>
      </c>
    </row>
    <row r="50" spans="2:6" ht="18">
      <c r="B50" s="98">
        <v>7114600</v>
      </c>
      <c r="C50" s="81" t="s">
        <v>568</v>
      </c>
      <c r="D50" s="79" t="s">
        <v>571</v>
      </c>
      <c r="E50" s="212">
        <v>3110.1</v>
      </c>
      <c r="F50" s="72">
        <f>E50*$B$4</f>
        <v>95635.575</v>
      </c>
    </row>
    <row r="51" spans="2:6" ht="18">
      <c r="B51" s="80">
        <v>711460101</v>
      </c>
      <c r="C51" s="81" t="s">
        <v>569</v>
      </c>
      <c r="D51" s="79" t="s">
        <v>572</v>
      </c>
      <c r="E51" s="212">
        <v>3614.1000000000004</v>
      </c>
      <c r="F51" s="72">
        <f>E51*$B$4</f>
        <v>111133.57500000001</v>
      </c>
    </row>
    <row r="52" spans="2:6" ht="18.75" thickBot="1">
      <c r="B52" s="82">
        <v>711460201</v>
      </c>
      <c r="C52" s="83" t="s">
        <v>570</v>
      </c>
      <c r="D52" s="99" t="s">
        <v>573</v>
      </c>
      <c r="E52" s="213">
        <v>4147.5</v>
      </c>
      <c r="F52" s="75">
        <f>E52*$B$4</f>
        <v>127535.625</v>
      </c>
    </row>
    <row r="53" spans="2:6" ht="34.5" customHeight="1" thickBot="1">
      <c r="B53" s="291" t="s">
        <v>529</v>
      </c>
      <c r="C53" s="292"/>
      <c r="D53" s="292"/>
      <c r="E53" s="292"/>
      <c r="F53" s="293"/>
    </row>
    <row r="54" spans="2:6" ht="18">
      <c r="B54" s="80">
        <v>714068811</v>
      </c>
      <c r="C54" s="81" t="s">
        <v>488</v>
      </c>
      <c r="D54" s="79" t="s">
        <v>474</v>
      </c>
      <c r="E54" s="211">
        <v>57.209558823529406</v>
      </c>
      <c r="F54" s="70">
        <f>E54*$B$4</f>
        <v>1759.1939338235293</v>
      </c>
    </row>
    <row r="55" spans="2:6" ht="24" customHeight="1" thickBot="1">
      <c r="B55" s="82">
        <v>714068912</v>
      </c>
      <c r="C55" s="83" t="s">
        <v>475</v>
      </c>
      <c r="D55" s="99" t="s">
        <v>476</v>
      </c>
      <c r="E55" s="213">
        <v>117.35294117647058</v>
      </c>
      <c r="F55" s="75">
        <f>E55*$B$4</f>
        <v>3608.6029411764703</v>
      </c>
    </row>
    <row r="62" ht="15">
      <c r="F62" s="84"/>
    </row>
  </sheetData>
  <sheetProtection/>
  <mergeCells count="27">
    <mergeCell ref="B53:F53"/>
    <mergeCell ref="C39:D39"/>
    <mergeCell ref="C40:D40"/>
    <mergeCell ref="C41:D41"/>
    <mergeCell ref="C42:D42"/>
    <mergeCell ref="C43:D43"/>
    <mergeCell ref="C44:D44"/>
    <mergeCell ref="B46:F46"/>
    <mergeCell ref="B38:F38"/>
    <mergeCell ref="B47:F47"/>
    <mergeCell ref="E27:F27"/>
    <mergeCell ref="E28:F28"/>
    <mergeCell ref="E31:F31"/>
    <mergeCell ref="E32:F32"/>
    <mergeCell ref="E36:F36"/>
    <mergeCell ref="E37:F37"/>
    <mergeCell ref="E30:F30"/>
    <mergeCell ref="B29:F29"/>
    <mergeCell ref="E34:F34"/>
    <mergeCell ref="E35:F35"/>
    <mergeCell ref="B10:F10"/>
    <mergeCell ref="B19:F19"/>
    <mergeCell ref="B11:F11"/>
    <mergeCell ref="B8:B9"/>
    <mergeCell ref="C8:C9"/>
    <mergeCell ref="D8:D9"/>
    <mergeCell ref="E33:F33"/>
  </mergeCells>
  <printOptions/>
  <pageMargins left="0.1968503937007874" right="0.1968503937007874" top="0.4330708661417323" bottom="0.3937007874015748" header="0.31496062992125984" footer="0.31496062992125984"/>
  <pageSetup fitToHeight="2" horizontalDpi="600" verticalDpi="600" orientation="portrait" paperSize="9" scale="69" r:id="rId2"/>
  <rowBreaks count="1" manualBreakCount="1">
    <brk id="44" min="1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38"/>
  <sheetViews>
    <sheetView view="pageBreakPreview" zoomScale="60" zoomScaleNormal="80" zoomScalePageLayoutView="0" workbookViewId="0" topLeftCell="A1">
      <selection activeCell="E1" sqref="E1:J16384"/>
    </sheetView>
  </sheetViews>
  <sheetFormatPr defaultColWidth="8.875" defaultRowHeight="12.75"/>
  <cols>
    <col min="1" max="1" width="2.50390625" style="105" customWidth="1"/>
    <col min="2" max="2" width="17.125" style="105" customWidth="1"/>
    <col min="3" max="3" width="19.375" style="105" customWidth="1"/>
    <col min="4" max="4" width="22.875" style="105" customWidth="1"/>
    <col min="5" max="5" width="12.375" style="105" customWidth="1"/>
    <col min="6" max="6" width="10.875" style="123" customWidth="1"/>
    <col min="7" max="16384" width="8.875" style="105" customWidth="1"/>
  </cols>
  <sheetData>
    <row r="1" spans="2:6" ht="19.5" customHeight="1">
      <c r="B1" s="100"/>
      <c r="C1" s="101"/>
      <c r="D1" s="102"/>
      <c r="E1" s="104"/>
      <c r="F1" s="103"/>
    </row>
    <row r="2" spans="2:6" ht="19.5" customHeight="1">
      <c r="B2" s="106"/>
      <c r="C2" s="104"/>
      <c r="D2" s="102"/>
      <c r="E2" s="104"/>
      <c r="F2" s="103"/>
    </row>
    <row r="3" spans="2:6" ht="19.5" customHeight="1" thickBot="1">
      <c r="B3" s="106"/>
      <c r="C3" s="104"/>
      <c r="D3" s="102"/>
      <c r="E3" s="104"/>
      <c r="F3" s="103"/>
    </row>
    <row r="4" spans="2:6" ht="19.5" customHeight="1" thickBot="1">
      <c r="B4" s="107">
        <v>30.75</v>
      </c>
      <c r="C4" s="108"/>
      <c r="D4" s="109"/>
      <c r="E4" s="104"/>
      <c r="F4" s="103"/>
    </row>
    <row r="5" spans="2:6" ht="19.5" customHeight="1">
      <c r="B5" s="111" t="s">
        <v>886</v>
      </c>
      <c r="C5" s="112"/>
      <c r="D5" s="104"/>
      <c r="E5" s="104"/>
      <c r="F5" s="103"/>
    </row>
    <row r="6" spans="2:6" ht="20.25">
      <c r="B6" s="113"/>
      <c r="C6" s="110"/>
      <c r="D6" s="110"/>
      <c r="E6" s="110"/>
      <c r="F6" s="110"/>
    </row>
    <row r="7" spans="2:6" s="115" customFormat="1" ht="19.5" customHeight="1" thickBot="1">
      <c r="B7" s="161" t="s">
        <v>882</v>
      </c>
      <c r="C7" s="114"/>
      <c r="D7" s="114"/>
      <c r="E7" s="114"/>
      <c r="F7" s="114"/>
    </row>
    <row r="8" spans="2:6" ht="18" customHeight="1" thickBot="1">
      <c r="B8" s="296" t="s">
        <v>446</v>
      </c>
      <c r="C8" s="296" t="s">
        <v>576</v>
      </c>
      <c r="D8" s="296" t="s">
        <v>577</v>
      </c>
      <c r="E8" s="335"/>
      <c r="F8" s="336"/>
    </row>
    <row r="9" spans="2:6" ht="34.5" customHeight="1" thickBot="1">
      <c r="B9" s="297"/>
      <c r="C9" s="297"/>
      <c r="D9" s="297"/>
      <c r="E9" s="118" t="s">
        <v>447</v>
      </c>
      <c r="F9" s="118" t="s">
        <v>555</v>
      </c>
    </row>
    <row r="10" spans="2:6" ht="35.25" customHeight="1" thickBot="1">
      <c r="B10" s="333" t="s">
        <v>610</v>
      </c>
      <c r="C10" s="318"/>
      <c r="D10" s="318"/>
      <c r="E10" s="318"/>
      <c r="F10" s="334"/>
    </row>
    <row r="11" spans="2:6" ht="18" customHeight="1" thickBot="1">
      <c r="B11" s="331" t="s">
        <v>611</v>
      </c>
      <c r="C11" s="294"/>
      <c r="D11" s="294"/>
      <c r="E11" s="294"/>
      <c r="F11" s="295"/>
    </row>
    <row r="12" spans="2:6" ht="17.25">
      <c r="B12" s="119" t="s">
        <v>612</v>
      </c>
      <c r="C12" s="120" t="s">
        <v>613</v>
      </c>
      <c r="D12" s="121" t="s">
        <v>614</v>
      </c>
      <c r="E12" s="187">
        <v>945</v>
      </c>
      <c r="F12" s="122">
        <f>E12*$B$4</f>
        <v>29058.75</v>
      </c>
    </row>
    <row r="13" spans="2:6" ht="17.25">
      <c r="B13" s="124" t="s">
        <v>615</v>
      </c>
      <c r="C13" s="125" t="s">
        <v>616</v>
      </c>
      <c r="D13" s="126" t="s">
        <v>617</v>
      </c>
      <c r="E13" s="228">
        <v>1022.7</v>
      </c>
      <c r="F13" s="127">
        <f>E13*$B$4</f>
        <v>31448.025</v>
      </c>
    </row>
    <row r="14" spans="2:6" ht="18" thickBot="1">
      <c r="B14" s="128" t="s">
        <v>618</v>
      </c>
      <c r="C14" s="129" t="s">
        <v>619</v>
      </c>
      <c r="D14" s="126" t="s">
        <v>620</v>
      </c>
      <c r="E14" s="229">
        <v>1285.2</v>
      </c>
      <c r="F14" s="130">
        <f>E14*$B$4</f>
        <v>39519.9</v>
      </c>
    </row>
    <row r="15" spans="2:6" ht="18" customHeight="1" thickBot="1">
      <c r="B15" s="331" t="s">
        <v>621</v>
      </c>
      <c r="C15" s="318"/>
      <c r="D15" s="318"/>
      <c r="E15" s="318"/>
      <c r="F15" s="332"/>
    </row>
    <row r="16" spans="2:6" ht="17.25">
      <c r="B16" s="131" t="s">
        <v>622</v>
      </c>
      <c r="C16" s="132" t="s">
        <v>623</v>
      </c>
      <c r="D16" s="133" t="s">
        <v>614</v>
      </c>
      <c r="E16" s="187">
        <v>1082.55</v>
      </c>
      <c r="F16" s="122">
        <f>E16*$B$4</f>
        <v>33288.4125</v>
      </c>
    </row>
    <row r="17" spans="2:6" ht="18" thickBot="1">
      <c r="B17" s="128" t="s">
        <v>624</v>
      </c>
      <c r="C17" s="134" t="s">
        <v>625</v>
      </c>
      <c r="D17" s="135" t="s">
        <v>617</v>
      </c>
      <c r="E17" s="188">
        <v>1167.6000000000001</v>
      </c>
      <c r="F17" s="136">
        <f>E17*$B$4</f>
        <v>35903.700000000004</v>
      </c>
    </row>
    <row r="18" spans="2:6" ht="18" customHeight="1" thickBot="1">
      <c r="B18" s="331" t="s">
        <v>626</v>
      </c>
      <c r="C18" s="318"/>
      <c r="D18" s="318"/>
      <c r="E18" s="318"/>
      <c r="F18" s="332"/>
    </row>
    <row r="19" spans="2:6" ht="17.25">
      <c r="B19" s="131" t="s">
        <v>627</v>
      </c>
      <c r="C19" s="137" t="s">
        <v>628</v>
      </c>
      <c r="D19" s="138" t="s">
        <v>629</v>
      </c>
      <c r="E19" s="187">
        <v>1215.9</v>
      </c>
      <c r="F19" s="122">
        <f>E19*$B$4</f>
        <v>37388.925</v>
      </c>
    </row>
    <row r="20" spans="2:6" ht="18" thickBot="1">
      <c r="B20" s="128" t="s">
        <v>630</v>
      </c>
      <c r="C20" s="139" t="s">
        <v>631</v>
      </c>
      <c r="D20" s="140" t="s">
        <v>632</v>
      </c>
      <c r="E20" s="188">
        <v>1310.4</v>
      </c>
      <c r="F20" s="136">
        <f>E20*$B$4</f>
        <v>40294.8</v>
      </c>
    </row>
    <row r="21" spans="2:6" ht="18" customHeight="1" thickBot="1">
      <c r="B21" s="331" t="s">
        <v>633</v>
      </c>
      <c r="C21" s="318"/>
      <c r="D21" s="318"/>
      <c r="E21" s="318"/>
      <c r="F21" s="332"/>
    </row>
    <row r="22" spans="2:6" ht="17.25">
      <c r="B22" s="131" t="s">
        <v>634</v>
      </c>
      <c r="C22" s="141" t="s">
        <v>635</v>
      </c>
      <c r="D22" s="142" t="s">
        <v>629</v>
      </c>
      <c r="E22" s="187">
        <v>1304.1000000000001</v>
      </c>
      <c r="F22" s="122">
        <f>E22*$B$4</f>
        <v>40101.075000000004</v>
      </c>
    </row>
    <row r="23" spans="2:6" ht="18" thickBot="1">
      <c r="B23" s="128" t="s">
        <v>636</v>
      </c>
      <c r="C23" s="143" t="s">
        <v>637</v>
      </c>
      <c r="D23" s="144" t="s">
        <v>632</v>
      </c>
      <c r="E23" s="188">
        <v>1414.3500000000001</v>
      </c>
      <c r="F23" s="136">
        <f>E23*$B$4</f>
        <v>43491.262500000004</v>
      </c>
    </row>
    <row r="24" spans="2:6" ht="33" customHeight="1" thickBot="1">
      <c r="B24" s="331" t="s">
        <v>638</v>
      </c>
      <c r="C24" s="318"/>
      <c r="D24" s="318"/>
      <c r="E24" s="318"/>
      <c r="F24" s="332"/>
    </row>
    <row r="25" spans="2:6" ht="17.25">
      <c r="B25" s="119" t="s">
        <v>639</v>
      </c>
      <c r="C25" s="145" t="s">
        <v>640</v>
      </c>
      <c r="D25" s="145" t="s">
        <v>614</v>
      </c>
      <c r="E25" s="187">
        <v>1625.4</v>
      </c>
      <c r="F25" s="122">
        <f>E25*$B$4</f>
        <v>49981.05</v>
      </c>
    </row>
    <row r="26" spans="2:6" ht="17.25">
      <c r="B26" s="124" t="s">
        <v>641</v>
      </c>
      <c r="C26" s="146" t="s">
        <v>642</v>
      </c>
      <c r="D26" s="146" t="s">
        <v>617</v>
      </c>
      <c r="E26" s="228">
        <v>1694.7</v>
      </c>
      <c r="F26" s="127">
        <f>E26*$B$4</f>
        <v>52112.025</v>
      </c>
    </row>
    <row r="27" spans="2:6" ht="18" thickBot="1">
      <c r="B27" s="128" t="s">
        <v>643</v>
      </c>
      <c r="C27" s="143" t="s">
        <v>644</v>
      </c>
      <c r="D27" s="146" t="s">
        <v>632</v>
      </c>
      <c r="E27" s="229">
        <v>2004.45</v>
      </c>
      <c r="F27" s="130">
        <f>E27*$B$4</f>
        <v>61636.8375</v>
      </c>
    </row>
    <row r="28" spans="2:6" ht="18" customHeight="1" thickBot="1">
      <c r="B28" s="331" t="s">
        <v>529</v>
      </c>
      <c r="C28" s="318"/>
      <c r="D28" s="318"/>
      <c r="E28" s="318"/>
      <c r="F28" s="332"/>
    </row>
    <row r="29" spans="2:6" ht="17.25">
      <c r="B29" s="147">
        <v>714068811</v>
      </c>
      <c r="C29" s="148" t="s">
        <v>488</v>
      </c>
      <c r="D29" s="146" t="s">
        <v>474</v>
      </c>
      <c r="E29" s="187">
        <v>57.209558823529406</v>
      </c>
      <c r="F29" s="122">
        <f>E29*$B$4</f>
        <v>1759.1939338235293</v>
      </c>
    </row>
    <row r="30" spans="2:6" ht="18" thickBot="1">
      <c r="B30" s="149">
        <v>714068912</v>
      </c>
      <c r="C30" s="150" t="s">
        <v>475</v>
      </c>
      <c r="D30" s="143" t="s">
        <v>476</v>
      </c>
      <c r="E30" s="188">
        <v>117.35294117647058</v>
      </c>
      <c r="F30" s="136">
        <f>E30*$B$4</f>
        <v>3608.6029411764703</v>
      </c>
    </row>
    <row r="31" spans="7:8" ht="12.75">
      <c r="G31" s="123"/>
      <c r="H31" s="123"/>
    </row>
    <row r="38" ht="15">
      <c r="F38" s="151"/>
    </row>
  </sheetData>
  <sheetProtection/>
  <mergeCells count="11">
    <mergeCell ref="D8:D9"/>
    <mergeCell ref="B28:F28"/>
    <mergeCell ref="B10:F10"/>
    <mergeCell ref="E8:F8"/>
    <mergeCell ref="B11:F11"/>
    <mergeCell ref="B15:F15"/>
    <mergeCell ref="B18:F18"/>
    <mergeCell ref="B21:F21"/>
    <mergeCell ref="B24:F24"/>
    <mergeCell ref="B8:B9"/>
    <mergeCell ref="C8:C9"/>
  </mergeCells>
  <printOptions/>
  <pageMargins left="0.31496062992125984" right="0.2755905511811024" top="0.68" bottom="0.984251968503937" header="0.5118110236220472" footer="0.5118110236220472"/>
  <pageSetup horizontalDpi="600" verticalDpi="600" orientation="portrait" paperSize="9" scale="6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54"/>
  <sheetViews>
    <sheetView view="pageBreakPreview" zoomScale="60" zoomScaleNormal="70" zoomScalePageLayoutView="0" workbookViewId="0" topLeftCell="A1">
      <pane ySplit="10" topLeftCell="A44" activePane="bottomLeft" state="frozen"/>
      <selection pane="topLeft" activeCell="A1" sqref="A1"/>
      <selection pane="bottomLeft" activeCell="E1" sqref="E1:J16384"/>
    </sheetView>
  </sheetViews>
  <sheetFormatPr defaultColWidth="8.875" defaultRowHeight="12.75"/>
  <cols>
    <col min="1" max="1" width="2.50390625" style="105" customWidth="1"/>
    <col min="2" max="2" width="18.625" style="105" customWidth="1"/>
    <col min="3" max="3" width="25.375" style="105" customWidth="1"/>
    <col min="4" max="4" width="38.875" style="105" customWidth="1"/>
    <col min="5" max="5" width="12.375" style="105" customWidth="1"/>
    <col min="6" max="6" width="10.875" style="123" customWidth="1"/>
    <col min="7" max="16384" width="8.875" style="105" customWidth="1"/>
  </cols>
  <sheetData>
    <row r="1" spans="2:6" ht="19.5" customHeight="1">
      <c r="B1" s="100"/>
      <c r="C1" s="101"/>
      <c r="D1" s="102"/>
      <c r="E1" s="104"/>
      <c r="F1" s="103"/>
    </row>
    <row r="2" spans="2:6" ht="19.5" customHeight="1">
      <c r="B2" s="106"/>
      <c r="C2" s="104"/>
      <c r="D2" s="102"/>
      <c r="E2" s="104"/>
      <c r="F2" s="103"/>
    </row>
    <row r="3" spans="2:6" ht="19.5" customHeight="1" thickBot="1">
      <c r="B3" s="106"/>
      <c r="C3" s="104"/>
      <c r="D3" s="102"/>
      <c r="E3" s="104"/>
      <c r="F3" s="103"/>
    </row>
    <row r="4" spans="2:6" ht="19.5" customHeight="1" thickBot="1">
      <c r="B4" s="107">
        <v>30.75</v>
      </c>
      <c r="C4" s="108"/>
      <c r="D4" s="109"/>
      <c r="E4" s="104"/>
      <c r="F4" s="103"/>
    </row>
    <row r="5" spans="2:6" ht="19.5" customHeight="1">
      <c r="B5" s="111" t="s">
        <v>886</v>
      </c>
      <c r="C5" s="112"/>
      <c r="D5" s="104"/>
      <c r="E5" s="22"/>
      <c r="F5" s="103"/>
    </row>
    <row r="6" spans="2:6" ht="19.5" customHeight="1">
      <c r="B6" s="113"/>
      <c r="C6" s="155"/>
      <c r="F6" s="103"/>
    </row>
    <row r="7" spans="2:6" ht="19.5" customHeight="1">
      <c r="B7" s="113"/>
      <c r="C7" s="110"/>
      <c r="D7" s="110" t="s">
        <v>575</v>
      </c>
      <c r="E7" s="110"/>
      <c r="F7" s="103"/>
    </row>
    <row r="8" spans="2:6" ht="19.5" customHeight="1" thickBot="1">
      <c r="B8" s="152" t="s">
        <v>882</v>
      </c>
      <c r="C8" s="114"/>
      <c r="D8" s="114"/>
      <c r="E8" s="114"/>
      <c r="F8" s="103"/>
    </row>
    <row r="9" spans="2:6" ht="18" customHeight="1" thickBot="1">
      <c r="B9" s="296" t="s">
        <v>446</v>
      </c>
      <c r="C9" s="296" t="s">
        <v>576</v>
      </c>
      <c r="D9" s="296" t="s">
        <v>577</v>
      </c>
      <c r="E9" s="116"/>
      <c r="F9" s="117"/>
    </row>
    <row r="10" spans="2:6" ht="53.25" customHeight="1" thickBot="1">
      <c r="B10" s="297"/>
      <c r="C10" s="297"/>
      <c r="D10" s="297"/>
      <c r="E10" s="118" t="s">
        <v>447</v>
      </c>
      <c r="F10" s="118" t="s">
        <v>555</v>
      </c>
    </row>
    <row r="11" spans="2:6" ht="27.75" customHeight="1" thickBot="1">
      <c r="B11" s="337" t="s">
        <v>645</v>
      </c>
      <c r="C11" s="318"/>
      <c r="D11" s="318"/>
      <c r="E11" s="318"/>
      <c r="F11" s="318"/>
    </row>
    <row r="12" spans="2:6" ht="17.25">
      <c r="B12" s="131">
        <v>7116717</v>
      </c>
      <c r="C12" s="156" t="s">
        <v>646</v>
      </c>
      <c r="D12" s="157" t="s">
        <v>647</v>
      </c>
      <c r="E12" s="184">
        <v>471.1552175342467</v>
      </c>
      <c r="F12" s="122">
        <f aca="true" t="shared" si="0" ref="F12:F18">E12*$B$4</f>
        <v>14488.022939178085</v>
      </c>
    </row>
    <row r="13" spans="2:6" ht="17.25">
      <c r="B13" s="289">
        <v>7116718</v>
      </c>
      <c r="C13" s="158" t="s">
        <v>648</v>
      </c>
      <c r="D13" s="126" t="s">
        <v>649</v>
      </c>
      <c r="E13" s="185">
        <v>496.7217797260275</v>
      </c>
      <c r="F13" s="153">
        <f t="shared" si="0"/>
        <v>15274.194726575344</v>
      </c>
    </row>
    <row r="14" spans="2:6" ht="17.25">
      <c r="B14" s="289">
        <v>7116719</v>
      </c>
      <c r="C14" s="158" t="s">
        <v>650</v>
      </c>
      <c r="D14" s="126" t="s">
        <v>651</v>
      </c>
      <c r="E14" s="185">
        <v>544.2025380821918</v>
      </c>
      <c r="F14" s="153">
        <f t="shared" si="0"/>
        <v>16734.228046027398</v>
      </c>
    </row>
    <row r="15" spans="2:6" ht="17.25">
      <c r="B15" s="289">
        <v>7116720</v>
      </c>
      <c r="C15" s="158" t="s">
        <v>652</v>
      </c>
      <c r="D15" s="126" t="s">
        <v>653</v>
      </c>
      <c r="E15" s="185">
        <v>830.913271232877</v>
      </c>
      <c r="F15" s="153">
        <f t="shared" si="0"/>
        <v>25550.583090410968</v>
      </c>
    </row>
    <row r="16" spans="2:6" ht="17.25">
      <c r="B16" s="289">
        <v>7116721</v>
      </c>
      <c r="C16" s="158" t="s">
        <v>654</v>
      </c>
      <c r="D16" s="126" t="s">
        <v>655</v>
      </c>
      <c r="E16" s="185">
        <v>911.2653238356165</v>
      </c>
      <c r="F16" s="153">
        <f t="shared" si="0"/>
        <v>28021.408707945207</v>
      </c>
    </row>
    <row r="17" spans="2:6" ht="17.25">
      <c r="B17" s="289">
        <v>7116722</v>
      </c>
      <c r="C17" s="158" t="s">
        <v>656</v>
      </c>
      <c r="D17" s="126" t="s">
        <v>657</v>
      </c>
      <c r="E17" s="185">
        <v>1093.8836252054796</v>
      </c>
      <c r="F17" s="153">
        <f t="shared" si="0"/>
        <v>33636.9214750685</v>
      </c>
    </row>
    <row r="18" spans="2:6" ht="18" thickBot="1">
      <c r="B18" s="290">
        <v>7116723</v>
      </c>
      <c r="C18" s="159" t="s">
        <v>658</v>
      </c>
      <c r="D18" s="160" t="s">
        <v>659</v>
      </c>
      <c r="E18" s="186">
        <v>1944.8849095890416</v>
      </c>
      <c r="F18" s="136">
        <f t="shared" si="0"/>
        <v>59805.21096986303</v>
      </c>
    </row>
    <row r="19" spans="2:6" ht="26.25" customHeight="1" thickBot="1">
      <c r="B19" s="337" t="s">
        <v>660</v>
      </c>
      <c r="C19" s="318"/>
      <c r="D19" s="318"/>
      <c r="E19" s="318"/>
      <c r="F19" s="318"/>
    </row>
    <row r="20" spans="2:6" ht="35.25" customHeight="1" thickBot="1">
      <c r="B20" s="341" t="s">
        <v>661</v>
      </c>
      <c r="C20" s="342"/>
      <c r="D20" s="342"/>
      <c r="E20" s="342"/>
      <c r="F20" s="343"/>
    </row>
    <row r="21" spans="2:6" ht="17.25">
      <c r="B21" s="195">
        <v>711059201</v>
      </c>
      <c r="C21" s="205" t="s">
        <v>662</v>
      </c>
      <c r="D21" s="196" t="s">
        <v>663</v>
      </c>
      <c r="E21" s="184">
        <v>949.7432300499516</v>
      </c>
      <c r="F21" s="189">
        <f aca="true" t="shared" si="1" ref="F21:F26">E21*$B$4</f>
        <v>29204.604324036012</v>
      </c>
    </row>
    <row r="22" spans="2:6" ht="17.25">
      <c r="B22" s="197">
        <v>711059101</v>
      </c>
      <c r="C22" s="190" t="s">
        <v>664</v>
      </c>
      <c r="D22" s="198" t="s">
        <v>665</v>
      </c>
      <c r="E22" s="185">
        <v>885.5401249734933</v>
      </c>
      <c r="F22" s="192">
        <f t="shared" si="1"/>
        <v>27230.35884293492</v>
      </c>
    </row>
    <row r="23" spans="2:6" ht="17.25">
      <c r="B23" s="197">
        <v>711059401</v>
      </c>
      <c r="C23" s="190" t="s">
        <v>666</v>
      </c>
      <c r="D23" s="198" t="s">
        <v>667</v>
      </c>
      <c r="E23" s="185">
        <v>1284.0621015291674</v>
      </c>
      <c r="F23" s="192">
        <f t="shared" si="1"/>
        <v>39484.9096220219</v>
      </c>
    </row>
    <row r="24" spans="2:6" ht="17.25">
      <c r="B24" s="197">
        <v>711059301</v>
      </c>
      <c r="C24" s="190" t="s">
        <v>668</v>
      </c>
      <c r="D24" s="198" t="s">
        <v>669</v>
      </c>
      <c r="E24" s="185">
        <v>1207.1340567078253</v>
      </c>
      <c r="F24" s="192">
        <f t="shared" si="1"/>
        <v>37119.372243765625</v>
      </c>
    </row>
    <row r="25" spans="2:6" ht="17.25">
      <c r="B25" s="197">
        <v>711059601</v>
      </c>
      <c r="C25" s="206" t="s">
        <v>670</v>
      </c>
      <c r="D25" s="198" t="s">
        <v>671</v>
      </c>
      <c r="E25" s="185">
        <v>1365.807186751094</v>
      </c>
      <c r="F25" s="192">
        <f t="shared" si="1"/>
        <v>41998.570992596135</v>
      </c>
    </row>
    <row r="26" spans="2:6" ht="17.25">
      <c r="B26" s="197">
        <v>711059501</v>
      </c>
      <c r="C26" s="206" t="s">
        <v>672</v>
      </c>
      <c r="D26" s="198" t="s">
        <v>673</v>
      </c>
      <c r="E26" s="185">
        <v>1263.2982172508505</v>
      </c>
      <c r="F26" s="192">
        <f t="shared" si="1"/>
        <v>38846.420180463654</v>
      </c>
    </row>
    <row r="27" spans="2:6" ht="18" thickBot="1">
      <c r="B27" s="199">
        <v>711059502</v>
      </c>
      <c r="C27" s="193" t="s">
        <v>811</v>
      </c>
      <c r="D27" s="200" t="s">
        <v>675</v>
      </c>
      <c r="E27" s="186">
        <v>1666.2847678363344</v>
      </c>
      <c r="F27" s="194">
        <f>E27*$B$4</f>
        <v>51238.256610967284</v>
      </c>
    </row>
    <row r="28" spans="2:6" ht="24" customHeight="1" thickBot="1">
      <c r="B28" s="341" t="s">
        <v>818</v>
      </c>
      <c r="C28" s="345"/>
      <c r="D28" s="345"/>
      <c r="E28" s="345"/>
      <c r="F28" s="346"/>
    </row>
    <row r="29" spans="2:6" ht="17.25">
      <c r="B29" s="195">
        <v>7223234</v>
      </c>
      <c r="C29" s="205" t="s">
        <v>816</v>
      </c>
      <c r="D29" s="201" t="s">
        <v>819</v>
      </c>
      <c r="E29" s="184">
        <v>774.7481957600497</v>
      </c>
      <c r="F29" s="122">
        <f>E29*$B$4</f>
        <v>23823.507019621527</v>
      </c>
    </row>
    <row r="30" spans="2:6" ht="18" thickBot="1">
      <c r="B30" s="199">
        <v>7223235</v>
      </c>
      <c r="C30" s="193" t="s">
        <v>817</v>
      </c>
      <c r="D30" s="202" t="s">
        <v>820</v>
      </c>
      <c r="E30" s="186">
        <v>885.508493376116</v>
      </c>
      <c r="F30" s="136">
        <f>E30*$B$4</f>
        <v>27229.386171315567</v>
      </c>
    </row>
    <row r="31" spans="2:9" ht="23.25" customHeight="1" thickBot="1">
      <c r="B31" s="344" t="s">
        <v>674</v>
      </c>
      <c r="C31" s="345"/>
      <c r="D31" s="342"/>
      <c r="E31" s="345"/>
      <c r="F31" s="346"/>
      <c r="G31" s="154"/>
      <c r="H31" s="154"/>
      <c r="I31" s="154"/>
    </row>
    <row r="32" spans="2:6" ht="30.75">
      <c r="B32" s="207" t="s">
        <v>828</v>
      </c>
      <c r="C32" s="205" t="s">
        <v>676</v>
      </c>
      <c r="D32" s="198" t="s">
        <v>677</v>
      </c>
      <c r="E32" s="184">
        <v>2861.383001742136</v>
      </c>
      <c r="F32" s="122">
        <f>E32*$B$4</f>
        <v>87987.52730357068</v>
      </c>
    </row>
    <row r="33" spans="2:6" ht="30.75">
      <c r="B33" s="209" t="s">
        <v>829</v>
      </c>
      <c r="C33" s="206" t="s">
        <v>678</v>
      </c>
      <c r="D33" s="198" t="s">
        <v>679</v>
      </c>
      <c r="E33" s="185">
        <v>3264.3130673323044</v>
      </c>
      <c r="F33" s="153">
        <f>E33*$B$4</f>
        <v>100377.62682046836</v>
      </c>
    </row>
    <row r="34" spans="2:6" ht="30.75">
      <c r="B34" s="209" t="s">
        <v>830</v>
      </c>
      <c r="C34" s="206" t="s">
        <v>680</v>
      </c>
      <c r="D34" s="198" t="s">
        <v>681</v>
      </c>
      <c r="E34" s="185">
        <v>5323.496165590609</v>
      </c>
      <c r="F34" s="153">
        <f>E34*$B$4</f>
        <v>163697.50709191122</v>
      </c>
    </row>
    <row r="35" spans="2:6" ht="31.5" thickBot="1">
      <c r="B35" s="208" t="s">
        <v>831</v>
      </c>
      <c r="C35" s="193" t="s">
        <v>682</v>
      </c>
      <c r="D35" s="200" t="s">
        <v>683</v>
      </c>
      <c r="E35" s="186">
        <v>6887.328448922018</v>
      </c>
      <c r="F35" s="136">
        <f>E35*$B$4</f>
        <v>211785.34980435204</v>
      </c>
    </row>
    <row r="36" spans="2:6" ht="37.5" customHeight="1" thickBot="1">
      <c r="B36" s="341" t="s">
        <v>4</v>
      </c>
      <c r="C36" s="342"/>
      <c r="D36" s="342"/>
      <c r="E36" s="342"/>
      <c r="F36" s="343"/>
    </row>
    <row r="37" spans="2:6" ht="61.5">
      <c r="B37" s="207" t="s">
        <v>3</v>
      </c>
      <c r="C37" s="205" t="s">
        <v>825</v>
      </c>
      <c r="D37" s="201" t="s">
        <v>827</v>
      </c>
      <c r="E37" s="222">
        <v>1561.6971505084466</v>
      </c>
      <c r="F37" s="210">
        <f>E37*$B$4</f>
        <v>48022.18737813473</v>
      </c>
    </row>
    <row r="38" spans="2:6" ht="62.25" thickBot="1">
      <c r="B38" s="208" t="s">
        <v>824</v>
      </c>
      <c r="C38" s="193" t="s">
        <v>823</v>
      </c>
      <c r="D38" s="202" t="s">
        <v>826</v>
      </c>
      <c r="E38" s="186">
        <v>2021.7651779608948</v>
      </c>
      <c r="F38" s="136">
        <f>E38*$B$4</f>
        <v>62169.27922229751</v>
      </c>
    </row>
    <row r="39" spans="2:6" ht="34.5" customHeight="1" thickBot="1">
      <c r="B39" s="341" t="s">
        <v>867</v>
      </c>
      <c r="C39" s="342"/>
      <c r="D39" s="342"/>
      <c r="E39" s="342"/>
      <c r="F39" s="343"/>
    </row>
    <row r="40" spans="2:6" ht="61.5">
      <c r="B40" s="207" t="s">
        <v>821</v>
      </c>
      <c r="C40" s="205" t="s">
        <v>684</v>
      </c>
      <c r="D40" s="201" t="s">
        <v>685</v>
      </c>
      <c r="E40" s="184">
        <v>2162.0693875272623</v>
      </c>
      <c r="F40" s="122">
        <f>E40*$B$4</f>
        <v>66483.63366646331</v>
      </c>
    </row>
    <row r="41" spans="2:6" ht="61.5">
      <c r="B41" s="197">
        <v>7110598</v>
      </c>
      <c r="C41" s="206" t="s">
        <v>686</v>
      </c>
      <c r="D41" s="198" t="s">
        <v>687</v>
      </c>
      <c r="E41" s="185">
        <v>2300.222648471981</v>
      </c>
      <c r="F41" s="153">
        <f>E41*$B$4</f>
        <v>70731.84644051341</v>
      </c>
    </row>
    <row r="42" spans="2:6" ht="62.25" thickBot="1">
      <c r="B42" s="208" t="s">
        <v>822</v>
      </c>
      <c r="C42" s="193" t="s">
        <v>688</v>
      </c>
      <c r="D42" s="202" t="s">
        <v>689</v>
      </c>
      <c r="E42" s="186">
        <v>2948.1439545481617</v>
      </c>
      <c r="F42" s="136">
        <f>E42*$B$4</f>
        <v>90655.42660235598</v>
      </c>
    </row>
    <row r="43" spans="2:6" ht="36.75" customHeight="1" thickBot="1">
      <c r="B43" s="338" t="s">
        <v>866</v>
      </c>
      <c r="C43" s="339"/>
      <c r="D43" s="339"/>
      <c r="E43" s="339"/>
      <c r="F43" s="340"/>
    </row>
    <row r="44" spans="2:6" ht="17.25">
      <c r="B44" s="207" t="s">
        <v>695</v>
      </c>
      <c r="C44" s="203" t="s">
        <v>696</v>
      </c>
      <c r="D44" s="226" t="s">
        <v>697</v>
      </c>
      <c r="E44" s="184">
        <v>912.8466888533094</v>
      </c>
      <c r="F44" s="122">
        <f aca="true" t="shared" si="2" ref="F44:F50">E44*$B$4</f>
        <v>28070.035682239264</v>
      </c>
    </row>
    <row r="45" spans="2:6" ht="17.25">
      <c r="B45" s="209" t="s">
        <v>698</v>
      </c>
      <c r="C45" s="224" t="s">
        <v>699</v>
      </c>
      <c r="D45" s="225" t="s">
        <v>700</v>
      </c>
      <c r="E45" s="185">
        <v>991.1137443796248</v>
      </c>
      <c r="F45" s="153">
        <f t="shared" si="2"/>
        <v>30476.747639673464</v>
      </c>
    </row>
    <row r="46" spans="2:6" ht="17.25">
      <c r="B46" s="197" t="s">
        <v>9</v>
      </c>
      <c r="C46" s="224" t="s">
        <v>0</v>
      </c>
      <c r="D46" s="223" t="s">
        <v>2</v>
      </c>
      <c r="E46" s="185">
        <v>1243.1282839952846</v>
      </c>
      <c r="F46" s="153">
        <f>E46*$B$4</f>
        <v>38226.194732855</v>
      </c>
    </row>
    <row r="47" spans="2:6" ht="17.25">
      <c r="B47" s="197" t="s">
        <v>10</v>
      </c>
      <c r="C47" s="224" t="s">
        <v>1</v>
      </c>
      <c r="D47" s="191" t="s">
        <v>701</v>
      </c>
      <c r="E47" s="185">
        <v>1359.5875109468118</v>
      </c>
      <c r="F47" s="153">
        <f>E47*$B$4</f>
        <v>41807.31596161446</v>
      </c>
    </row>
    <row r="48" spans="2:6" ht="30.75">
      <c r="B48" s="209" t="s">
        <v>814</v>
      </c>
      <c r="C48" s="224" t="s">
        <v>813</v>
      </c>
      <c r="D48" s="191" t="s">
        <v>704</v>
      </c>
      <c r="E48" s="185">
        <v>1120.6623070778205</v>
      </c>
      <c r="F48" s="153">
        <f t="shared" si="2"/>
        <v>34460.36594264298</v>
      </c>
    </row>
    <row r="49" spans="2:6" ht="30.75">
      <c r="B49" s="197" t="s">
        <v>815</v>
      </c>
      <c r="C49" s="224" t="s">
        <v>812</v>
      </c>
      <c r="D49" s="223" t="s">
        <v>705</v>
      </c>
      <c r="E49" s="185">
        <v>1227.0890758532112</v>
      </c>
      <c r="F49" s="153">
        <f t="shared" si="2"/>
        <v>37732.989082486245</v>
      </c>
    </row>
    <row r="50" spans="2:6" ht="62.25" thickBot="1">
      <c r="B50" s="208">
        <v>7113493</v>
      </c>
      <c r="C50" s="204" t="s">
        <v>702</v>
      </c>
      <c r="D50" s="202" t="s">
        <v>703</v>
      </c>
      <c r="E50" s="186">
        <v>1348.5544097816453</v>
      </c>
      <c r="F50" s="136">
        <f t="shared" si="2"/>
        <v>41468.04810078559</v>
      </c>
    </row>
    <row r="51" spans="2:6" ht="23.25" customHeight="1" thickBot="1">
      <c r="B51" s="169" t="s">
        <v>277</v>
      </c>
      <c r="C51" s="170"/>
      <c r="D51" s="170"/>
      <c r="E51" s="170"/>
      <c r="F51" s="171"/>
    </row>
    <row r="52" spans="2:6" ht="17.25">
      <c r="B52" s="207" t="s">
        <v>274</v>
      </c>
      <c r="C52" s="205" t="s">
        <v>271</v>
      </c>
      <c r="D52" s="201"/>
      <c r="E52" s="184">
        <v>240.97421205990958</v>
      </c>
      <c r="F52" s="122">
        <f>E52*$B$4</f>
        <v>7409.957020842219</v>
      </c>
    </row>
    <row r="53" spans="2:6" ht="17.25">
      <c r="B53" s="197" t="s">
        <v>275</v>
      </c>
      <c r="C53" s="206" t="s">
        <v>272</v>
      </c>
      <c r="D53" s="198"/>
      <c r="E53" s="185">
        <v>243.3166102330315</v>
      </c>
      <c r="F53" s="153">
        <f>E53*$B$4</f>
        <v>7481.985764665718</v>
      </c>
    </row>
    <row r="54" spans="2:6" ht="18" thickBot="1">
      <c r="B54" s="208" t="s">
        <v>276</v>
      </c>
      <c r="C54" s="193" t="s">
        <v>273</v>
      </c>
      <c r="D54" s="202"/>
      <c r="E54" s="186">
        <v>222.52782644657515</v>
      </c>
      <c r="F54" s="136">
        <f>E54*$B$4</f>
        <v>6842.730663232186</v>
      </c>
    </row>
  </sheetData>
  <sheetProtection/>
  <mergeCells count="11">
    <mergeCell ref="B20:F20"/>
    <mergeCell ref="B9:B10"/>
    <mergeCell ref="C9:C10"/>
    <mergeCell ref="D9:D10"/>
    <mergeCell ref="B11:F11"/>
    <mergeCell ref="B19:F19"/>
    <mergeCell ref="B43:F43"/>
    <mergeCell ref="B39:F39"/>
    <mergeCell ref="B36:F36"/>
    <mergeCell ref="B31:F31"/>
    <mergeCell ref="B28:F2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4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M287"/>
  <sheetViews>
    <sheetView showGridLines="0" view="pageBreakPreview" zoomScale="60" zoomScaleNormal="70" zoomScalePageLayoutView="0" workbookViewId="0" topLeftCell="A4">
      <selection activeCell="C8" sqref="C8"/>
    </sheetView>
  </sheetViews>
  <sheetFormatPr defaultColWidth="9.125" defaultRowHeight="12.75" outlineLevelRow="1"/>
  <cols>
    <col min="1" max="1" width="2.50390625" style="240" customWidth="1"/>
    <col min="2" max="2" width="61.375" style="269" customWidth="1"/>
    <col min="3" max="3" width="18.875" style="246" customWidth="1"/>
    <col min="4" max="5" width="12.375" style="240" customWidth="1"/>
    <col min="6" max="16384" width="9.125" style="240" customWidth="1"/>
  </cols>
  <sheetData>
    <row r="1" spans="2:5" s="234" customFormat="1" ht="19.5" customHeight="1">
      <c r="B1" s="230"/>
      <c r="C1" s="231"/>
      <c r="D1" s="233"/>
      <c r="E1" s="232"/>
    </row>
    <row r="2" spans="2:5" s="234" customFormat="1" ht="19.5" customHeight="1">
      <c r="B2" s="233"/>
      <c r="C2" s="231"/>
      <c r="D2" s="233"/>
      <c r="E2" s="232"/>
    </row>
    <row r="3" spans="2:5" s="234" customFormat="1" ht="19.5" customHeight="1" thickBot="1">
      <c r="B3" s="233"/>
      <c r="C3" s="231"/>
      <c r="D3" s="233"/>
      <c r="E3" s="232"/>
    </row>
    <row r="4" spans="2:5" s="234" customFormat="1" ht="19.5" customHeight="1" thickBot="1">
      <c r="B4" s="235">
        <v>30.75</v>
      </c>
      <c r="C4" s="236"/>
      <c r="D4" s="233"/>
      <c r="E4" s="232"/>
    </row>
    <row r="5" spans="2:5" s="234" customFormat="1" ht="36" customHeight="1">
      <c r="B5" s="237" t="s">
        <v>574</v>
      </c>
      <c r="C5" s="233"/>
      <c r="D5" s="233"/>
      <c r="E5" s="232"/>
    </row>
    <row r="6" spans="3:5" s="234" customFormat="1" ht="19.5" customHeight="1">
      <c r="C6" s="168" t="s">
        <v>885</v>
      </c>
      <c r="E6" s="238"/>
    </row>
    <row r="7" spans="2:6" ht="19.5" customHeight="1">
      <c r="B7" s="234"/>
      <c r="C7" s="239"/>
      <c r="D7" s="239"/>
      <c r="E7" s="239"/>
      <c r="F7" s="239"/>
    </row>
    <row r="8" spans="2:5" ht="19.5" customHeight="1" thickBot="1">
      <c r="B8" s="241" t="s">
        <v>882</v>
      </c>
      <c r="C8" s="242"/>
      <c r="D8" s="242"/>
      <c r="E8" s="242"/>
    </row>
    <row r="9" spans="2:5" ht="18" customHeight="1" thickBot="1">
      <c r="B9" s="350" t="s">
        <v>576</v>
      </c>
      <c r="C9" s="243"/>
      <c r="D9" s="335"/>
      <c r="E9" s="336"/>
    </row>
    <row r="10" spans="2:5" ht="60" customHeight="1" thickBot="1">
      <c r="B10" s="351"/>
      <c r="C10" s="244" t="s">
        <v>13</v>
      </c>
      <c r="D10" s="245" t="s">
        <v>447</v>
      </c>
      <c r="E10" s="245" t="s">
        <v>555</v>
      </c>
    </row>
    <row r="11" spans="2:5" ht="24.75" customHeight="1" thickBot="1">
      <c r="B11" s="347" t="s">
        <v>706</v>
      </c>
      <c r="C11" s="348"/>
      <c r="D11" s="348"/>
      <c r="E11" s="349"/>
    </row>
    <row r="12" spans="2:5" ht="30.75" outlineLevel="1">
      <c r="B12" s="247" t="s">
        <v>512</v>
      </c>
      <c r="C12" s="271" t="s">
        <v>18</v>
      </c>
      <c r="D12" s="248">
        <v>20.134920359999995</v>
      </c>
      <c r="E12" s="249">
        <f aca="true" t="shared" si="0" ref="E12:E77">D12*$B$4</f>
        <v>619.1488010699999</v>
      </c>
    </row>
    <row r="13" spans="2:5" ht="30.75" outlineLevel="1">
      <c r="B13" s="250" t="s">
        <v>491</v>
      </c>
      <c r="C13" s="272" t="s">
        <v>19</v>
      </c>
      <c r="D13" s="251">
        <v>39.635670000000005</v>
      </c>
      <c r="E13" s="252">
        <f t="shared" si="0"/>
        <v>1218.7968525</v>
      </c>
    </row>
    <row r="14" spans="2:5" ht="30.75" outlineLevel="1">
      <c r="B14" s="250" t="s">
        <v>493</v>
      </c>
      <c r="C14" s="272" t="s">
        <v>20</v>
      </c>
      <c r="D14" s="251">
        <v>70.84876012500001</v>
      </c>
      <c r="E14" s="252">
        <f t="shared" si="0"/>
        <v>2178.5993738437505</v>
      </c>
    </row>
    <row r="15" spans="2:5" ht="17.25" outlineLevel="1">
      <c r="B15" s="256" t="s">
        <v>526</v>
      </c>
      <c r="C15" s="272" t="s">
        <v>503</v>
      </c>
      <c r="D15" s="251">
        <v>31.964249999999996</v>
      </c>
      <c r="E15" s="252">
        <f>D15*$B$4</f>
        <v>982.9006874999999</v>
      </c>
    </row>
    <row r="16" spans="2:5" ht="17.25" outlineLevel="1">
      <c r="B16" s="256" t="s">
        <v>514</v>
      </c>
      <c r="C16" s="273" t="s">
        <v>515</v>
      </c>
      <c r="D16" s="251">
        <v>25.293450000000004</v>
      </c>
      <c r="E16" s="252">
        <f>D16*$B$4</f>
        <v>777.7735875000001</v>
      </c>
    </row>
    <row r="17" spans="2:5" ht="17.25" outlineLevel="1">
      <c r="B17" s="250" t="s">
        <v>707</v>
      </c>
      <c r="C17" s="272" t="s">
        <v>21</v>
      </c>
      <c r="D17" s="251">
        <v>35.86235421600001</v>
      </c>
      <c r="E17" s="252">
        <f t="shared" si="0"/>
        <v>1102.7673921420003</v>
      </c>
    </row>
    <row r="18" spans="2:5" ht="17.25" outlineLevel="1">
      <c r="B18" s="250" t="s">
        <v>708</v>
      </c>
      <c r="C18" s="272" t="s">
        <v>22</v>
      </c>
      <c r="D18" s="251">
        <v>64.614069234</v>
      </c>
      <c r="E18" s="252">
        <f t="shared" si="0"/>
        <v>1986.8826289455</v>
      </c>
    </row>
    <row r="19" spans="2:5" ht="17.25" outlineLevel="1">
      <c r="B19" s="250" t="s">
        <v>709</v>
      </c>
      <c r="C19" s="272" t="s">
        <v>23</v>
      </c>
      <c r="D19" s="251">
        <v>36.764065708500006</v>
      </c>
      <c r="E19" s="252">
        <f t="shared" si="0"/>
        <v>1130.4950205363753</v>
      </c>
    </row>
    <row r="20" spans="2:5" ht="17.25" outlineLevel="1">
      <c r="B20" s="250" t="s">
        <v>710</v>
      </c>
      <c r="C20" s="272" t="s">
        <v>24</v>
      </c>
      <c r="D20" s="251">
        <v>29.859531994500003</v>
      </c>
      <c r="E20" s="252">
        <f t="shared" si="0"/>
        <v>918.1806088308751</v>
      </c>
    </row>
    <row r="21" spans="2:5" ht="17.25" outlineLevel="1">
      <c r="B21" s="250" t="s">
        <v>711</v>
      </c>
      <c r="C21" s="272" t="s">
        <v>25</v>
      </c>
      <c r="D21" s="251">
        <v>38.103751354500005</v>
      </c>
      <c r="E21" s="252">
        <f t="shared" si="0"/>
        <v>1171.6903541508752</v>
      </c>
    </row>
    <row r="22" spans="2:5" ht="17.25" outlineLevel="1">
      <c r="B22" s="250" t="s">
        <v>712</v>
      </c>
      <c r="C22" s="272" t="s">
        <v>126</v>
      </c>
      <c r="D22" s="251">
        <v>100.5021866355</v>
      </c>
      <c r="E22" s="252">
        <f t="shared" si="0"/>
        <v>3090.442239041625</v>
      </c>
    </row>
    <row r="23" spans="2:5" ht="17.25" outlineLevel="1">
      <c r="B23" s="250" t="s">
        <v>713</v>
      </c>
      <c r="C23" s="272" t="s">
        <v>5</v>
      </c>
      <c r="D23" s="251">
        <v>70.84876012500001</v>
      </c>
      <c r="E23" s="252">
        <f t="shared" si="0"/>
        <v>2178.5993738437505</v>
      </c>
    </row>
    <row r="24" spans="2:5" ht="17.25" outlineLevel="1">
      <c r="B24" s="250" t="s">
        <v>495</v>
      </c>
      <c r="C24" s="272" t="s">
        <v>26</v>
      </c>
      <c r="D24" s="251">
        <v>14.42738388</v>
      </c>
      <c r="E24" s="252">
        <f t="shared" si="0"/>
        <v>443.64205431000005</v>
      </c>
    </row>
    <row r="25" spans="2:5" ht="17.25" outlineLevel="1">
      <c r="B25" s="250" t="s">
        <v>714</v>
      </c>
      <c r="C25" s="272" t="s">
        <v>27</v>
      </c>
      <c r="D25" s="251">
        <v>22.2851554575</v>
      </c>
      <c r="E25" s="252">
        <f t="shared" si="0"/>
        <v>685.268530318125</v>
      </c>
    </row>
    <row r="26" spans="2:5" ht="17.25" outlineLevel="1">
      <c r="B26" s="250" t="s">
        <v>496</v>
      </c>
      <c r="C26" s="272" t="s">
        <v>28</v>
      </c>
      <c r="D26" s="251">
        <v>25.069561274999998</v>
      </c>
      <c r="E26" s="252">
        <f t="shared" si="0"/>
        <v>770.88900920625</v>
      </c>
    </row>
    <row r="27" spans="2:5" ht="17.25" outlineLevel="1">
      <c r="B27" s="250" t="s">
        <v>498</v>
      </c>
      <c r="C27" s="272" t="s">
        <v>29</v>
      </c>
      <c r="D27" s="251">
        <v>31.199217640499995</v>
      </c>
      <c r="E27" s="252">
        <f t="shared" si="0"/>
        <v>959.3759424453749</v>
      </c>
    </row>
    <row r="28" spans="2:5" ht="17.25" outlineLevel="1">
      <c r="B28" s="250" t="s">
        <v>500</v>
      </c>
      <c r="C28" s="272" t="s">
        <v>11</v>
      </c>
      <c r="D28" s="251">
        <v>85.79140771499999</v>
      </c>
      <c r="E28" s="252">
        <f t="shared" si="0"/>
        <v>2638.08578723625</v>
      </c>
    </row>
    <row r="29" spans="2:5" ht="17.25" outlineLevel="1">
      <c r="B29" s="250" t="s">
        <v>715</v>
      </c>
      <c r="C29" s="272" t="s">
        <v>30</v>
      </c>
      <c r="D29" s="251">
        <v>24.732658080000004</v>
      </c>
      <c r="E29" s="252">
        <f t="shared" si="0"/>
        <v>760.5292359600002</v>
      </c>
    </row>
    <row r="30" spans="2:5" ht="30.75" outlineLevel="1">
      <c r="B30" s="250" t="s">
        <v>716</v>
      </c>
      <c r="C30" s="272" t="s">
        <v>31</v>
      </c>
      <c r="D30" s="251">
        <v>18.858651786000003</v>
      </c>
      <c r="E30" s="252">
        <f t="shared" si="0"/>
        <v>579.9035424195001</v>
      </c>
    </row>
    <row r="31" spans="2:5" ht="17.25" outlineLevel="1">
      <c r="B31" s="250" t="s">
        <v>717</v>
      </c>
      <c r="C31" s="272" t="s">
        <v>32</v>
      </c>
      <c r="D31" s="251">
        <v>22.723129610999997</v>
      </c>
      <c r="E31" s="252">
        <f t="shared" si="0"/>
        <v>698.73623553825</v>
      </c>
    </row>
    <row r="32" spans="2:5" ht="17.25" outlineLevel="1">
      <c r="B32" s="250" t="s">
        <v>718</v>
      </c>
      <c r="C32" s="272" t="s">
        <v>33</v>
      </c>
      <c r="D32" s="251">
        <v>28.957820502000008</v>
      </c>
      <c r="E32" s="252">
        <f t="shared" si="0"/>
        <v>890.4529804365002</v>
      </c>
    </row>
    <row r="33" spans="2:5" ht="17.25" outlineLevel="1">
      <c r="B33" s="250" t="s">
        <v>719</v>
      </c>
      <c r="C33" s="272" t="s">
        <v>34</v>
      </c>
      <c r="D33" s="251">
        <v>72.83767804559999</v>
      </c>
      <c r="E33" s="252">
        <f t="shared" si="0"/>
        <v>2239.7585999021994</v>
      </c>
    </row>
    <row r="34" spans="2:5" ht="17.25" outlineLevel="1">
      <c r="B34" s="250" t="s">
        <v>720</v>
      </c>
      <c r="C34" s="272" t="s">
        <v>35</v>
      </c>
      <c r="D34" s="251">
        <v>88.2389103375</v>
      </c>
      <c r="E34" s="252">
        <f t="shared" si="0"/>
        <v>2713.346492878125</v>
      </c>
    </row>
    <row r="35" spans="2:5" ht="30.75" outlineLevel="1">
      <c r="B35" s="250" t="s">
        <v>721</v>
      </c>
      <c r="C35" s="272" t="s">
        <v>36</v>
      </c>
      <c r="D35" s="281">
        <v>0</v>
      </c>
      <c r="E35" s="282">
        <f t="shared" si="0"/>
        <v>0</v>
      </c>
    </row>
    <row r="36" spans="2:5" ht="17.25" outlineLevel="1">
      <c r="B36" s="250" t="s">
        <v>722</v>
      </c>
      <c r="C36" s="272" t="s">
        <v>12</v>
      </c>
      <c r="D36" s="251">
        <v>44.338442245500005</v>
      </c>
      <c r="E36" s="252">
        <f t="shared" si="0"/>
        <v>1363.4070990491252</v>
      </c>
    </row>
    <row r="37" spans="2:5" ht="30.75" outlineLevel="1">
      <c r="B37" s="250" t="s">
        <v>723</v>
      </c>
      <c r="C37" s="272" t="s">
        <v>12</v>
      </c>
      <c r="D37" s="251">
        <v>44.338442245500005</v>
      </c>
      <c r="E37" s="252">
        <f t="shared" si="0"/>
        <v>1363.4070990491252</v>
      </c>
    </row>
    <row r="38" spans="2:5" ht="17.25" outlineLevel="1">
      <c r="B38" s="250" t="s">
        <v>724</v>
      </c>
      <c r="C38" s="272" t="s">
        <v>37</v>
      </c>
      <c r="D38" s="251">
        <v>8.914062183</v>
      </c>
      <c r="E38" s="252">
        <f t="shared" si="0"/>
        <v>274.10741212725003</v>
      </c>
    </row>
    <row r="39" spans="2:5" ht="17.25" outlineLevel="1">
      <c r="B39" s="250" t="s">
        <v>725</v>
      </c>
      <c r="C39" s="272" t="s">
        <v>38</v>
      </c>
      <c r="D39" s="251">
        <v>79.76282230799998</v>
      </c>
      <c r="E39" s="252">
        <f t="shared" si="0"/>
        <v>2452.7067859709996</v>
      </c>
    </row>
    <row r="40" spans="2:5" ht="30.75" outlineLevel="1">
      <c r="B40" s="250" t="s">
        <v>726</v>
      </c>
      <c r="C40" s="272" t="s">
        <v>39</v>
      </c>
      <c r="D40" s="281">
        <v>0</v>
      </c>
      <c r="E40" s="282">
        <f t="shared" si="0"/>
        <v>0</v>
      </c>
    </row>
    <row r="41" spans="2:5" ht="30.75" outlineLevel="1">
      <c r="B41" s="250" t="s">
        <v>727</v>
      </c>
      <c r="C41" s="272" t="s">
        <v>40</v>
      </c>
      <c r="D41" s="251">
        <v>152.6468740875</v>
      </c>
      <c r="E41" s="252">
        <f t="shared" si="0"/>
        <v>4693.891378190625</v>
      </c>
    </row>
    <row r="42" spans="2:5" ht="30.75" outlineLevel="1">
      <c r="B42" s="250" t="s">
        <v>728</v>
      </c>
      <c r="C42" s="272" t="s">
        <v>41</v>
      </c>
      <c r="D42" s="251">
        <v>102.27984643500001</v>
      </c>
      <c r="E42" s="252">
        <f t="shared" si="0"/>
        <v>3145.1052778762505</v>
      </c>
    </row>
    <row r="43" spans="2:5" ht="30.75" outlineLevel="1">
      <c r="B43" s="250" t="s">
        <v>729</v>
      </c>
      <c r="C43" s="272" t="s">
        <v>42</v>
      </c>
      <c r="D43" s="251">
        <v>264.948599682</v>
      </c>
      <c r="E43" s="252">
        <f t="shared" si="0"/>
        <v>8147.1694402215</v>
      </c>
    </row>
    <row r="44" spans="2:5" ht="17.25" outlineLevel="1">
      <c r="B44" s="250" t="s">
        <v>730</v>
      </c>
      <c r="C44" s="272" t="s">
        <v>43</v>
      </c>
      <c r="D44" s="251">
        <v>36.326091555</v>
      </c>
      <c r="E44" s="252">
        <f t="shared" si="0"/>
        <v>1117.02731531625</v>
      </c>
    </row>
    <row r="45" spans="2:5" ht="17.25" outlineLevel="1">
      <c r="B45" s="250" t="s">
        <v>731</v>
      </c>
      <c r="C45" s="272" t="s">
        <v>44</v>
      </c>
      <c r="D45" s="251">
        <v>53.48437309800001</v>
      </c>
      <c r="E45" s="252">
        <f t="shared" si="0"/>
        <v>1644.6444727635005</v>
      </c>
    </row>
    <row r="46" spans="2:5" ht="17.25" outlineLevel="1">
      <c r="B46" s="250" t="s">
        <v>732</v>
      </c>
      <c r="C46" s="272" t="s">
        <v>45</v>
      </c>
      <c r="D46" s="251">
        <v>25.170632233499997</v>
      </c>
      <c r="E46" s="252">
        <f t="shared" si="0"/>
        <v>773.996941180125</v>
      </c>
    </row>
    <row r="47" spans="2:5" ht="17.25" outlineLevel="1">
      <c r="B47" s="250" t="s">
        <v>733</v>
      </c>
      <c r="C47" s="272" t="s">
        <v>46</v>
      </c>
      <c r="D47" s="251">
        <v>60.388906812</v>
      </c>
      <c r="E47" s="252">
        <f t="shared" si="0"/>
        <v>1856.9588844690002</v>
      </c>
    </row>
    <row r="48" spans="2:5" ht="17.25" outlineLevel="1">
      <c r="B48" s="250" t="s">
        <v>734</v>
      </c>
      <c r="C48" s="272" t="s">
        <v>47</v>
      </c>
      <c r="D48" s="251">
        <v>69.97281181800001</v>
      </c>
      <c r="E48" s="252">
        <f t="shared" si="0"/>
        <v>2151.6639634035005</v>
      </c>
    </row>
    <row r="49" spans="2:5" ht="17.25" outlineLevel="1">
      <c r="B49" s="250" t="s">
        <v>735</v>
      </c>
      <c r="C49" s="272" t="s">
        <v>48</v>
      </c>
      <c r="D49" s="251">
        <v>57.271561366500016</v>
      </c>
      <c r="E49" s="252">
        <f t="shared" si="0"/>
        <v>1761.1005120198754</v>
      </c>
    </row>
    <row r="50" spans="2:5" ht="17.25" outlineLevel="1">
      <c r="B50" s="250" t="s">
        <v>736</v>
      </c>
      <c r="C50" s="272" t="s">
        <v>49</v>
      </c>
      <c r="D50" s="251">
        <v>25.402500903000004</v>
      </c>
      <c r="E50" s="252">
        <f t="shared" si="0"/>
        <v>781.1269027672502</v>
      </c>
    </row>
    <row r="51" spans="2:5" ht="30.75" outlineLevel="1">
      <c r="B51" s="250" t="s">
        <v>737</v>
      </c>
      <c r="C51" s="272" t="s">
        <v>50</v>
      </c>
      <c r="D51" s="251">
        <v>17.828124366</v>
      </c>
      <c r="E51" s="252">
        <f t="shared" si="0"/>
        <v>548.2148242545001</v>
      </c>
    </row>
    <row r="52" spans="2:5" ht="17.25" outlineLevel="1">
      <c r="B52" s="250" t="s">
        <v>738</v>
      </c>
      <c r="C52" s="272" t="s">
        <v>51</v>
      </c>
      <c r="D52" s="251">
        <v>12.701250451500002</v>
      </c>
      <c r="E52" s="252">
        <f t="shared" si="0"/>
        <v>390.5634513836251</v>
      </c>
    </row>
    <row r="53" spans="2:5" ht="30.75" outlineLevel="1">
      <c r="B53" s="250" t="s">
        <v>739</v>
      </c>
      <c r="C53" s="272" t="s">
        <v>14</v>
      </c>
      <c r="D53" s="251">
        <v>200.30876726249997</v>
      </c>
      <c r="E53" s="252">
        <f t="shared" si="0"/>
        <v>6159.494593321874</v>
      </c>
    </row>
    <row r="54" spans="2:5" ht="30.75" outlineLevel="1">
      <c r="B54" s="250" t="s">
        <v>740</v>
      </c>
      <c r="C54" s="272" t="s">
        <v>52</v>
      </c>
      <c r="D54" s="251">
        <v>81.33437662349999</v>
      </c>
      <c r="E54" s="252">
        <f t="shared" si="0"/>
        <v>2501.0320811726247</v>
      </c>
    </row>
    <row r="55" spans="2:5" ht="30.75" outlineLevel="1">
      <c r="B55" s="250" t="s">
        <v>741</v>
      </c>
      <c r="C55" s="272" t="s">
        <v>53</v>
      </c>
      <c r="D55" s="251">
        <v>206.10548400000005</v>
      </c>
      <c r="E55" s="252">
        <f t="shared" si="0"/>
        <v>6337.743633000002</v>
      </c>
    </row>
    <row r="56" spans="2:5" ht="17.25" outlineLevel="1">
      <c r="B56" s="250" t="s">
        <v>742</v>
      </c>
      <c r="C56" s="272" t="s">
        <v>54</v>
      </c>
      <c r="D56" s="251">
        <v>41.890939623</v>
      </c>
      <c r="E56" s="252">
        <f t="shared" si="0"/>
        <v>1288.1463934072501</v>
      </c>
    </row>
    <row r="57" spans="2:5" ht="17.25" outlineLevel="1">
      <c r="B57" s="250" t="s">
        <v>743</v>
      </c>
      <c r="C57" s="272" t="s">
        <v>55</v>
      </c>
      <c r="D57" s="251">
        <v>32.719245585</v>
      </c>
      <c r="E57" s="252">
        <f t="shared" si="0"/>
        <v>1006.11680173875</v>
      </c>
    </row>
    <row r="58" spans="2:5" ht="17.25" outlineLevel="1">
      <c r="B58" s="250" t="s">
        <v>744</v>
      </c>
      <c r="C58" s="272" t="s">
        <v>56</v>
      </c>
      <c r="D58" s="251">
        <v>15.586727227499999</v>
      </c>
      <c r="E58" s="252">
        <f t="shared" si="0"/>
        <v>479.291862245625</v>
      </c>
    </row>
    <row r="59" spans="2:5" ht="17.25" outlineLevel="1">
      <c r="B59" s="250" t="s">
        <v>745</v>
      </c>
      <c r="C59" s="272" t="s">
        <v>57</v>
      </c>
      <c r="D59" s="251">
        <v>35.86235421600001</v>
      </c>
      <c r="E59" s="252">
        <f t="shared" si="0"/>
        <v>1102.7673921420003</v>
      </c>
    </row>
    <row r="60" spans="2:5" ht="17.25" outlineLevel="1">
      <c r="B60" s="250" t="s">
        <v>745</v>
      </c>
      <c r="C60" s="272" t="s">
        <v>15</v>
      </c>
      <c r="D60" s="251">
        <v>135.0248552055</v>
      </c>
      <c r="E60" s="252">
        <f t="shared" si="0"/>
        <v>4152.014297569125</v>
      </c>
    </row>
    <row r="61" spans="2:5" ht="17.25" outlineLevel="1">
      <c r="B61" s="250" t="s">
        <v>746</v>
      </c>
      <c r="C61" s="272" t="s">
        <v>58</v>
      </c>
      <c r="D61" s="251">
        <v>12.933119121</v>
      </c>
      <c r="E61" s="252">
        <f t="shared" si="0"/>
        <v>397.69341297075005</v>
      </c>
    </row>
    <row r="62" spans="2:5" ht="17.25" outlineLevel="1">
      <c r="B62" s="250" t="s">
        <v>747</v>
      </c>
      <c r="C62" s="272" t="s">
        <v>59</v>
      </c>
      <c r="D62" s="251">
        <v>48.2029200705</v>
      </c>
      <c r="E62" s="252">
        <f t="shared" si="0"/>
        <v>1482.239792167875</v>
      </c>
    </row>
    <row r="63" spans="2:5" ht="30.75" outlineLevel="1">
      <c r="B63" s="270" t="s">
        <v>748</v>
      </c>
      <c r="C63" s="272" t="s">
        <v>60</v>
      </c>
      <c r="D63" s="251">
        <v>48.850963275</v>
      </c>
      <c r="E63" s="252">
        <f t="shared" si="0"/>
        <v>1502.16712070625</v>
      </c>
    </row>
    <row r="64" spans="2:5" ht="17.25" outlineLevel="1">
      <c r="B64" s="250" t="s">
        <v>749</v>
      </c>
      <c r="C64" s="272" t="s">
        <v>61</v>
      </c>
      <c r="D64" s="251">
        <v>89.14062183</v>
      </c>
      <c r="E64" s="252">
        <f t="shared" si="0"/>
        <v>2741.0741212725</v>
      </c>
    </row>
    <row r="65" spans="2:5" ht="17.25" outlineLevel="1">
      <c r="B65" s="250" t="s">
        <v>750</v>
      </c>
      <c r="C65" s="272" t="s">
        <v>62</v>
      </c>
      <c r="D65" s="251">
        <v>155.97032501700002</v>
      </c>
      <c r="E65" s="252">
        <f t="shared" si="0"/>
        <v>4796.0874942727505</v>
      </c>
    </row>
    <row r="66" spans="2:5" ht="17.25" outlineLevel="1">
      <c r="B66" s="250" t="s">
        <v>751</v>
      </c>
      <c r="C66" s="272" t="s">
        <v>63</v>
      </c>
      <c r="D66" s="251">
        <v>31.637191793999996</v>
      </c>
      <c r="E66" s="252">
        <f t="shared" si="0"/>
        <v>972.8436476654999</v>
      </c>
    </row>
    <row r="67" spans="2:5" ht="17.25" outlineLevel="1">
      <c r="B67" s="250" t="s">
        <v>752</v>
      </c>
      <c r="C67" s="272" t="s">
        <v>64</v>
      </c>
      <c r="D67" s="251">
        <v>20.713601142</v>
      </c>
      <c r="E67" s="252">
        <f t="shared" si="0"/>
        <v>636.9432351165001</v>
      </c>
    </row>
    <row r="68" spans="2:5" ht="17.25" outlineLevel="1">
      <c r="B68" s="250" t="s">
        <v>753</v>
      </c>
      <c r="C68" s="272" t="s">
        <v>65</v>
      </c>
      <c r="D68" s="251">
        <v>53.48437309800001</v>
      </c>
      <c r="E68" s="252">
        <f t="shared" si="0"/>
        <v>1644.6444727635005</v>
      </c>
    </row>
    <row r="69" spans="2:5" ht="17.25" outlineLevel="1">
      <c r="B69" s="250" t="s">
        <v>754</v>
      </c>
      <c r="C69" s="272" t="s">
        <v>66</v>
      </c>
      <c r="D69" s="251">
        <v>12.933119121</v>
      </c>
      <c r="E69" s="252">
        <f t="shared" si="0"/>
        <v>397.69341297075005</v>
      </c>
    </row>
    <row r="70" spans="2:5" ht="17.25" outlineLevel="1">
      <c r="B70" s="250" t="s">
        <v>755</v>
      </c>
      <c r="C70" s="272" t="s">
        <v>67</v>
      </c>
      <c r="D70" s="251">
        <v>20.043758319</v>
      </c>
      <c r="E70" s="252">
        <f t="shared" si="0"/>
        <v>616.34556830925</v>
      </c>
    </row>
    <row r="71" spans="2:5" ht="17.25" outlineLevel="1">
      <c r="B71" s="250" t="s">
        <v>756</v>
      </c>
      <c r="C71" s="272" t="s">
        <v>68</v>
      </c>
      <c r="D71" s="251">
        <v>18.497967189</v>
      </c>
      <c r="E71" s="252">
        <f t="shared" si="0"/>
        <v>568.81249106175</v>
      </c>
    </row>
    <row r="72" spans="2:5" ht="17.25" outlineLevel="1">
      <c r="B72" s="250" t="s">
        <v>757</v>
      </c>
      <c r="C72" s="272" t="s">
        <v>69</v>
      </c>
      <c r="D72" s="251">
        <v>55.700007051</v>
      </c>
      <c r="E72" s="252">
        <f t="shared" si="0"/>
        <v>1712.77521681825</v>
      </c>
    </row>
    <row r="73" spans="2:5" ht="17.25" outlineLevel="1">
      <c r="B73" s="250" t="s">
        <v>758</v>
      </c>
      <c r="C73" s="272" t="s">
        <v>70</v>
      </c>
      <c r="D73" s="251">
        <v>32.74500877050001</v>
      </c>
      <c r="E73" s="252">
        <f t="shared" si="0"/>
        <v>1006.9090196928752</v>
      </c>
    </row>
    <row r="74" spans="2:5" ht="17.25" outlineLevel="1">
      <c r="B74" s="250" t="s">
        <v>759</v>
      </c>
      <c r="C74" s="272" t="s">
        <v>71</v>
      </c>
      <c r="D74" s="251">
        <v>22.517024127000003</v>
      </c>
      <c r="E74" s="252">
        <f t="shared" si="0"/>
        <v>692.3984919052501</v>
      </c>
    </row>
    <row r="75" spans="2:5" ht="17.25" outlineLevel="1">
      <c r="B75" s="250" t="s">
        <v>760</v>
      </c>
      <c r="C75" s="272" t="s">
        <v>72</v>
      </c>
      <c r="D75" s="251">
        <v>14.040936097500003</v>
      </c>
      <c r="E75" s="252">
        <f t="shared" si="0"/>
        <v>431.75878499812507</v>
      </c>
    </row>
    <row r="76" spans="2:5" ht="17.25" outlineLevel="1">
      <c r="B76" s="250" t="s">
        <v>761</v>
      </c>
      <c r="C76" s="272" t="s">
        <v>73</v>
      </c>
      <c r="D76" s="251">
        <v>20.507495658000003</v>
      </c>
      <c r="E76" s="252">
        <f t="shared" si="0"/>
        <v>630.6054914835001</v>
      </c>
    </row>
    <row r="77" spans="2:5" ht="17.25" outlineLevel="1">
      <c r="B77" s="250" t="s">
        <v>762</v>
      </c>
      <c r="C77" s="272" t="s">
        <v>74</v>
      </c>
      <c r="D77" s="251">
        <v>15.586727227499999</v>
      </c>
      <c r="E77" s="252">
        <f t="shared" si="0"/>
        <v>479.291862245625</v>
      </c>
    </row>
    <row r="78" spans="2:5" ht="17.25" outlineLevel="1">
      <c r="B78" s="250" t="s">
        <v>763</v>
      </c>
      <c r="C78" s="272" t="s">
        <v>75</v>
      </c>
      <c r="D78" s="251">
        <v>20.043758319</v>
      </c>
      <c r="E78" s="252">
        <f aca="true" t="shared" si="1" ref="E78:E139">D78*$B$4</f>
        <v>616.34556830925</v>
      </c>
    </row>
    <row r="79" spans="2:5" ht="17.25" outlineLevel="1">
      <c r="B79" s="250" t="s">
        <v>764</v>
      </c>
      <c r="C79" s="272" t="s">
        <v>76</v>
      </c>
      <c r="D79" s="251">
        <v>260.69767407449996</v>
      </c>
      <c r="E79" s="252">
        <f t="shared" si="1"/>
        <v>8016.453477790874</v>
      </c>
    </row>
    <row r="80" spans="2:5" ht="17.25" outlineLevel="1">
      <c r="B80" s="250" t="s">
        <v>765</v>
      </c>
      <c r="C80" s="272" t="s">
        <v>77</v>
      </c>
      <c r="D80" s="251">
        <v>36.764065708500006</v>
      </c>
      <c r="E80" s="252">
        <f t="shared" si="1"/>
        <v>1130.4950205363753</v>
      </c>
    </row>
    <row r="81" spans="2:5" ht="17.25" outlineLevel="1">
      <c r="B81" s="250" t="s">
        <v>766</v>
      </c>
      <c r="C81" s="272" t="s">
        <v>6</v>
      </c>
      <c r="D81" s="251">
        <v>18.7298358585</v>
      </c>
      <c r="E81" s="252">
        <f t="shared" si="1"/>
        <v>575.942452648875</v>
      </c>
    </row>
    <row r="82" spans="2:5" ht="17.25" outlineLevel="1">
      <c r="B82" s="250" t="s">
        <v>767</v>
      </c>
      <c r="C82" s="272" t="s">
        <v>78</v>
      </c>
      <c r="D82" s="251">
        <v>57.24480728925001</v>
      </c>
      <c r="E82" s="252">
        <f t="shared" si="1"/>
        <v>1760.2778241444378</v>
      </c>
    </row>
    <row r="83" spans="2:5" ht="17.25" outlineLevel="1">
      <c r="B83" s="250" t="s">
        <v>768</v>
      </c>
      <c r="C83" s="272" t="s">
        <v>79</v>
      </c>
      <c r="D83" s="251">
        <v>19.5229456152</v>
      </c>
      <c r="E83" s="252">
        <f t="shared" si="1"/>
        <v>600.3305776674</v>
      </c>
    </row>
    <row r="84" spans="2:5" ht="17.25" outlineLevel="1">
      <c r="B84" s="250" t="s">
        <v>769</v>
      </c>
      <c r="C84" s="272" t="s">
        <v>80</v>
      </c>
      <c r="D84" s="251">
        <v>20.197941075299997</v>
      </c>
      <c r="E84" s="252">
        <f t="shared" si="1"/>
        <v>621.086688065475</v>
      </c>
    </row>
    <row r="85" spans="2:5" ht="17.25" outlineLevel="1">
      <c r="B85" s="250" t="s">
        <v>770</v>
      </c>
      <c r="C85" s="272" t="s">
        <v>81</v>
      </c>
      <c r="D85" s="251">
        <v>16.38162058935</v>
      </c>
      <c r="E85" s="252">
        <f t="shared" si="1"/>
        <v>503.7348331225125</v>
      </c>
    </row>
    <row r="86" spans="2:5" ht="17.25" outlineLevel="1">
      <c r="B86" s="250" t="s">
        <v>771</v>
      </c>
      <c r="C86" s="272" t="s">
        <v>82</v>
      </c>
      <c r="D86" s="251">
        <v>63.99476189025001</v>
      </c>
      <c r="E86" s="252">
        <f t="shared" si="1"/>
        <v>1967.8389281251877</v>
      </c>
    </row>
    <row r="87" spans="2:5" ht="17.25" outlineLevel="1">
      <c r="B87" s="250" t="s">
        <v>772</v>
      </c>
      <c r="C87" s="272" t="s">
        <v>16</v>
      </c>
      <c r="D87" s="251">
        <v>16.17392967855</v>
      </c>
      <c r="E87" s="252">
        <f t="shared" si="1"/>
        <v>497.3483376154125</v>
      </c>
    </row>
    <row r="88" spans="2:5" ht="30.75" outlineLevel="1">
      <c r="B88" s="250" t="s">
        <v>773</v>
      </c>
      <c r="C88" s="272" t="s">
        <v>83</v>
      </c>
      <c r="D88" s="251">
        <v>26.947895676300003</v>
      </c>
      <c r="E88" s="252">
        <f t="shared" si="1"/>
        <v>828.6477920462252</v>
      </c>
    </row>
    <row r="89" spans="2:5" ht="30.75" outlineLevel="1">
      <c r="B89" s="250" t="s">
        <v>774</v>
      </c>
      <c r="C89" s="272" t="s">
        <v>84</v>
      </c>
      <c r="D89" s="251">
        <v>65.5784050851</v>
      </c>
      <c r="E89" s="252">
        <f t="shared" si="1"/>
        <v>2016.535956366825</v>
      </c>
    </row>
    <row r="90" spans="2:5" ht="17.25" outlineLevel="1">
      <c r="B90" s="250" t="s">
        <v>775</v>
      </c>
      <c r="C90" s="272" t="s">
        <v>85</v>
      </c>
      <c r="D90" s="251">
        <v>42.888173080200005</v>
      </c>
      <c r="E90" s="252">
        <f t="shared" si="1"/>
        <v>1318.81132221615</v>
      </c>
    </row>
    <row r="91" spans="2:5" ht="30.75" outlineLevel="1">
      <c r="B91" s="250" t="s">
        <v>776</v>
      </c>
      <c r="C91" s="272" t="s">
        <v>17</v>
      </c>
      <c r="D91" s="251">
        <v>53.22079589249999</v>
      </c>
      <c r="E91" s="252">
        <f t="shared" si="1"/>
        <v>1636.5394736943747</v>
      </c>
    </row>
    <row r="92" spans="2:5" ht="17.25" outlineLevel="1">
      <c r="B92" s="250" t="s">
        <v>777</v>
      </c>
      <c r="C92" s="272" t="s">
        <v>86</v>
      </c>
      <c r="D92" s="281">
        <v>0</v>
      </c>
      <c r="E92" s="282">
        <f t="shared" si="1"/>
        <v>0</v>
      </c>
    </row>
    <row r="93" spans="2:5" ht="17.25" outlineLevel="1">
      <c r="B93" s="250" t="s">
        <v>778</v>
      </c>
      <c r="C93" s="272" t="s">
        <v>87</v>
      </c>
      <c r="D93" s="281">
        <v>0</v>
      </c>
      <c r="E93" s="282">
        <f t="shared" si="1"/>
        <v>0</v>
      </c>
    </row>
    <row r="94" spans="2:5" ht="17.25" outlineLevel="1">
      <c r="B94" s="250" t="s">
        <v>779</v>
      </c>
      <c r="C94" s="272" t="s">
        <v>88</v>
      </c>
      <c r="D94" s="281">
        <v>0</v>
      </c>
      <c r="E94" s="282">
        <f t="shared" si="1"/>
        <v>0</v>
      </c>
    </row>
    <row r="95" spans="2:5" ht="17.25" outlineLevel="1">
      <c r="B95" s="250" t="s">
        <v>780</v>
      </c>
      <c r="C95" s="272" t="s">
        <v>89</v>
      </c>
      <c r="D95" s="281">
        <v>0</v>
      </c>
      <c r="E95" s="282">
        <f t="shared" si="1"/>
        <v>0</v>
      </c>
    </row>
    <row r="96" spans="2:5" ht="17.25" outlineLevel="1">
      <c r="B96" s="250" t="s">
        <v>781</v>
      </c>
      <c r="C96" s="272" t="s">
        <v>90</v>
      </c>
      <c r="D96" s="281">
        <v>0</v>
      </c>
      <c r="E96" s="282">
        <f t="shared" si="1"/>
        <v>0</v>
      </c>
    </row>
    <row r="97" spans="2:5" ht="17.25" outlineLevel="1">
      <c r="B97" s="250" t="s">
        <v>782</v>
      </c>
      <c r="C97" s="272" t="s">
        <v>91</v>
      </c>
      <c r="D97" s="281">
        <v>0</v>
      </c>
      <c r="E97" s="282">
        <f t="shared" si="1"/>
        <v>0</v>
      </c>
    </row>
    <row r="98" spans="2:5" ht="17.25" outlineLevel="1">
      <c r="B98" s="250" t="s">
        <v>783</v>
      </c>
      <c r="C98" s="272" t="s">
        <v>92</v>
      </c>
      <c r="D98" s="251">
        <v>101.7166235643</v>
      </c>
      <c r="E98" s="252">
        <f t="shared" si="1"/>
        <v>3127.786174602225</v>
      </c>
    </row>
    <row r="99" spans="2:5" ht="17.25" outlineLevel="1">
      <c r="B99" s="250" t="s">
        <v>784</v>
      </c>
      <c r="C99" s="272" t="s">
        <v>93</v>
      </c>
      <c r="D99" s="251">
        <v>96.55031215815</v>
      </c>
      <c r="E99" s="252">
        <f t="shared" si="1"/>
        <v>2968.9220988631128</v>
      </c>
    </row>
    <row r="100" spans="2:5" ht="17.25" outlineLevel="1">
      <c r="B100" s="250" t="s">
        <v>785</v>
      </c>
      <c r="C100" s="272" t="s">
        <v>94</v>
      </c>
      <c r="D100" s="281">
        <v>0</v>
      </c>
      <c r="E100" s="282">
        <f t="shared" si="1"/>
        <v>0</v>
      </c>
    </row>
    <row r="101" spans="2:5" ht="17.25" outlineLevel="1">
      <c r="B101" s="250" t="s">
        <v>786</v>
      </c>
      <c r="C101" s="272" t="s">
        <v>95</v>
      </c>
      <c r="D101" s="251">
        <v>136.73850339794998</v>
      </c>
      <c r="E101" s="252">
        <f t="shared" si="1"/>
        <v>4204.708979486962</v>
      </c>
    </row>
    <row r="102" spans="2:5" ht="17.25" outlineLevel="1">
      <c r="B102" s="250" t="s">
        <v>787</v>
      </c>
      <c r="C102" s="272" t="s">
        <v>96</v>
      </c>
      <c r="D102" s="251">
        <v>119.00689188840003</v>
      </c>
      <c r="E102" s="252">
        <f t="shared" si="1"/>
        <v>3659.461925568301</v>
      </c>
    </row>
    <row r="103" spans="2:5" ht="17.25" outlineLevel="1">
      <c r="B103" s="250" t="s">
        <v>788</v>
      </c>
      <c r="C103" s="272" t="s">
        <v>97</v>
      </c>
      <c r="D103" s="251">
        <v>8.74897961745</v>
      </c>
      <c r="E103" s="252">
        <f t="shared" si="1"/>
        <v>269.0311232365875</v>
      </c>
    </row>
    <row r="104" spans="2:5" ht="17.25" outlineLevel="1">
      <c r="B104" s="250" t="s">
        <v>789</v>
      </c>
      <c r="C104" s="272" t="s">
        <v>98</v>
      </c>
      <c r="D104" s="251">
        <v>3.5826682113</v>
      </c>
      <c r="E104" s="252">
        <f t="shared" si="1"/>
        <v>110.16704749747501</v>
      </c>
    </row>
    <row r="105" spans="2:5" ht="17.25" outlineLevel="1">
      <c r="B105" s="250" t="s">
        <v>790</v>
      </c>
      <c r="C105" s="272" t="s">
        <v>99</v>
      </c>
      <c r="D105" s="251">
        <v>8.07398415735</v>
      </c>
      <c r="E105" s="252">
        <f t="shared" si="1"/>
        <v>248.27501283851254</v>
      </c>
    </row>
    <row r="106" spans="2:5" ht="17.25" outlineLevel="1">
      <c r="B106" s="250" t="s">
        <v>791</v>
      </c>
      <c r="C106" s="272" t="s">
        <v>100</v>
      </c>
      <c r="D106" s="251">
        <v>168.85271048040005</v>
      </c>
      <c r="E106" s="252">
        <f t="shared" si="1"/>
        <v>5192.220847272301</v>
      </c>
    </row>
    <row r="107" spans="2:5" ht="17.25" outlineLevel="1">
      <c r="B107" s="250" t="s">
        <v>792</v>
      </c>
      <c r="C107" s="272" t="s">
        <v>101</v>
      </c>
      <c r="D107" s="251">
        <v>0</v>
      </c>
      <c r="E107" s="252">
        <f t="shared" si="1"/>
        <v>0</v>
      </c>
    </row>
    <row r="108" spans="2:5" ht="17.25" outlineLevel="1">
      <c r="B108" s="250" t="s">
        <v>793</v>
      </c>
      <c r="C108" s="272" t="s">
        <v>102</v>
      </c>
      <c r="D108" s="251">
        <v>14.00355966069</v>
      </c>
      <c r="E108" s="252">
        <f t="shared" si="1"/>
        <v>430.6094595662175</v>
      </c>
    </row>
    <row r="109" spans="2:5" ht="17.25" outlineLevel="1">
      <c r="B109" s="250" t="s">
        <v>794</v>
      </c>
      <c r="C109" s="272" t="s">
        <v>103</v>
      </c>
      <c r="D109" s="251">
        <v>8.307636431999999</v>
      </c>
      <c r="E109" s="252">
        <f t="shared" si="1"/>
        <v>255.45982028399996</v>
      </c>
    </row>
    <row r="110" spans="2:5" ht="17.25" outlineLevel="1">
      <c r="B110" s="250" t="s">
        <v>795</v>
      </c>
      <c r="C110" s="272" t="s">
        <v>104</v>
      </c>
      <c r="D110" s="251">
        <v>87.3340279914</v>
      </c>
      <c r="E110" s="252">
        <f t="shared" si="1"/>
        <v>2685.5213607355504</v>
      </c>
    </row>
    <row r="111" spans="2:5" ht="17.25" outlineLevel="1">
      <c r="B111" s="250" t="s">
        <v>796</v>
      </c>
      <c r="C111" s="272" t="s">
        <v>105</v>
      </c>
      <c r="D111" s="251">
        <v>87.3340279914</v>
      </c>
      <c r="E111" s="252">
        <f t="shared" si="1"/>
        <v>2685.5213607355504</v>
      </c>
    </row>
    <row r="112" spans="2:5" ht="30.75" outlineLevel="1">
      <c r="B112" s="250" t="s">
        <v>797</v>
      </c>
      <c r="C112" s="272" t="s">
        <v>106</v>
      </c>
      <c r="D112" s="251">
        <v>98.133955353</v>
      </c>
      <c r="E112" s="252">
        <f t="shared" si="1"/>
        <v>3017.61912710475</v>
      </c>
    </row>
    <row r="113" spans="2:5" ht="30.75" outlineLevel="1">
      <c r="B113" s="250" t="s">
        <v>798</v>
      </c>
      <c r="C113" s="272" t="s">
        <v>107</v>
      </c>
      <c r="D113" s="251">
        <v>65.5784050851</v>
      </c>
      <c r="E113" s="252">
        <f t="shared" si="1"/>
        <v>2016.535956366825</v>
      </c>
    </row>
    <row r="114" spans="2:5" ht="17.25" outlineLevel="1">
      <c r="B114" s="250" t="s">
        <v>799</v>
      </c>
      <c r="C114" s="272" t="s">
        <v>108</v>
      </c>
      <c r="D114" s="251">
        <v>673.6195078159501</v>
      </c>
      <c r="E114" s="252">
        <f t="shared" si="1"/>
        <v>20713.799865340465</v>
      </c>
    </row>
    <row r="115" spans="2:5" ht="17.25" outlineLevel="1">
      <c r="B115" s="250" t="s">
        <v>800</v>
      </c>
      <c r="C115" s="272" t="s">
        <v>109</v>
      </c>
      <c r="D115" s="251">
        <v>52.77945270705</v>
      </c>
      <c r="E115" s="252">
        <f t="shared" si="1"/>
        <v>1622.9681707417874</v>
      </c>
    </row>
    <row r="116" spans="2:5" ht="17.25" outlineLevel="1">
      <c r="B116" s="250" t="s">
        <v>801</v>
      </c>
      <c r="C116" s="272" t="s">
        <v>7</v>
      </c>
      <c r="D116" s="251">
        <v>28.73922978195</v>
      </c>
      <c r="E116" s="252">
        <f t="shared" si="1"/>
        <v>883.7313157949626</v>
      </c>
    </row>
    <row r="117" spans="2:5" ht="17.25" outlineLevel="1">
      <c r="B117" s="250" t="s">
        <v>802</v>
      </c>
      <c r="C117" s="272" t="s">
        <v>8</v>
      </c>
      <c r="D117" s="251">
        <v>24.68925702135</v>
      </c>
      <c r="E117" s="252">
        <f t="shared" si="1"/>
        <v>759.1946534065124</v>
      </c>
    </row>
    <row r="118" spans="2:5" ht="17.25" outlineLevel="1">
      <c r="B118" s="256" t="s">
        <v>803</v>
      </c>
      <c r="C118" s="272" t="s">
        <v>110</v>
      </c>
      <c r="D118" s="281">
        <v>0</v>
      </c>
      <c r="E118" s="282">
        <f t="shared" si="1"/>
        <v>0</v>
      </c>
    </row>
    <row r="119" spans="2:5" ht="30.75" outlineLevel="1">
      <c r="B119" s="274" t="s">
        <v>804</v>
      </c>
      <c r="C119" s="272" t="s">
        <v>17</v>
      </c>
      <c r="D119" s="251">
        <v>53.22079589249999</v>
      </c>
      <c r="E119" s="252">
        <f t="shared" si="1"/>
        <v>1636.5394736943747</v>
      </c>
    </row>
    <row r="120" spans="2:5" ht="30.75" outlineLevel="1">
      <c r="B120" s="274" t="s">
        <v>805</v>
      </c>
      <c r="C120" s="272" t="s">
        <v>111</v>
      </c>
      <c r="D120" s="251">
        <v>61.736123235300006</v>
      </c>
      <c r="E120" s="252">
        <f t="shared" si="1"/>
        <v>1898.3857894854752</v>
      </c>
    </row>
    <row r="121" spans="2:5" ht="17.25" outlineLevel="1">
      <c r="B121" s="274" t="s">
        <v>806</v>
      </c>
      <c r="C121" s="272" t="s">
        <v>112</v>
      </c>
      <c r="D121" s="251">
        <v>535.9723566832499</v>
      </c>
      <c r="E121" s="252">
        <f t="shared" si="1"/>
        <v>16481.149968009937</v>
      </c>
    </row>
    <row r="122" spans="2:5" ht="17.25" outlineLevel="1">
      <c r="B122" s="274" t="s">
        <v>807</v>
      </c>
      <c r="C122" s="272" t="s">
        <v>113</v>
      </c>
      <c r="D122" s="251">
        <v>691.5847716001501</v>
      </c>
      <c r="E122" s="252">
        <f t="shared" si="1"/>
        <v>21266.231726704616</v>
      </c>
    </row>
    <row r="123" spans="2:5" ht="30.75" outlineLevel="1">
      <c r="B123" s="274" t="s">
        <v>808</v>
      </c>
      <c r="C123" s="272" t="s">
        <v>114</v>
      </c>
      <c r="D123" s="251">
        <v>234.19746329085</v>
      </c>
      <c r="E123" s="252">
        <f t="shared" si="1"/>
        <v>7201.5719961936375</v>
      </c>
    </row>
    <row r="124" spans="2:5" ht="30.75" outlineLevel="1">
      <c r="B124" s="274" t="s">
        <v>809</v>
      </c>
      <c r="C124" s="272" t="s">
        <v>115</v>
      </c>
      <c r="D124" s="251">
        <v>237.57244059135004</v>
      </c>
      <c r="E124" s="252">
        <f t="shared" si="1"/>
        <v>7305.352548184014</v>
      </c>
    </row>
    <row r="125" spans="2:5" ht="17.25" outlineLevel="1">
      <c r="B125" s="274" t="s">
        <v>810</v>
      </c>
      <c r="C125" s="272" t="s">
        <v>116</v>
      </c>
      <c r="D125" s="251">
        <v>429.0894217128001</v>
      </c>
      <c r="E125" s="252">
        <f t="shared" si="1"/>
        <v>13194.499717668603</v>
      </c>
    </row>
    <row r="126" spans="2:5" ht="30.75" outlineLevel="1">
      <c r="B126" s="256" t="s">
        <v>278</v>
      </c>
      <c r="C126" s="272" t="s">
        <v>117</v>
      </c>
      <c r="D126" s="251">
        <v>59.26979366955001</v>
      </c>
      <c r="E126" s="252">
        <f t="shared" si="1"/>
        <v>1822.5461553386629</v>
      </c>
    </row>
    <row r="127" spans="2:5" ht="30.75" outlineLevel="1">
      <c r="B127" s="256" t="s">
        <v>279</v>
      </c>
      <c r="C127" s="272" t="s">
        <v>15</v>
      </c>
      <c r="D127" s="251">
        <v>136.06350793785</v>
      </c>
      <c r="E127" s="252">
        <f t="shared" si="1"/>
        <v>4183.952869088887</v>
      </c>
    </row>
    <row r="128" spans="2:5" ht="17.25" outlineLevel="1">
      <c r="B128" s="256" t="s">
        <v>280</v>
      </c>
      <c r="C128" s="272" t="s">
        <v>118</v>
      </c>
      <c r="D128" s="251">
        <v>11.44896145785</v>
      </c>
      <c r="E128" s="252">
        <f t="shared" si="1"/>
        <v>352.0555648288875</v>
      </c>
    </row>
    <row r="129" spans="2:5" ht="17.25" outlineLevel="1">
      <c r="B129" s="256" t="s">
        <v>281</v>
      </c>
      <c r="C129" s="272" t="s">
        <v>119</v>
      </c>
      <c r="D129" s="251">
        <v>30.08922070215</v>
      </c>
      <c r="E129" s="252">
        <f t="shared" si="1"/>
        <v>925.2435365911125</v>
      </c>
    </row>
    <row r="130" spans="2:5" ht="17.25" outlineLevel="1">
      <c r="B130" s="256" t="s">
        <v>282</v>
      </c>
      <c r="C130" s="272" t="s">
        <v>120</v>
      </c>
      <c r="D130" s="281">
        <v>0</v>
      </c>
      <c r="E130" s="282">
        <f t="shared" si="1"/>
        <v>0</v>
      </c>
    </row>
    <row r="131" spans="2:5" ht="17.25" outlineLevel="1">
      <c r="B131" s="256" t="s">
        <v>283</v>
      </c>
      <c r="C131" s="272" t="s">
        <v>121</v>
      </c>
      <c r="D131" s="281">
        <v>0</v>
      </c>
      <c r="E131" s="282">
        <f t="shared" si="1"/>
        <v>0</v>
      </c>
    </row>
    <row r="132" spans="2:5" ht="17.25" outlineLevel="1">
      <c r="B132" s="256" t="s">
        <v>284</v>
      </c>
      <c r="C132" s="272" t="s">
        <v>122</v>
      </c>
      <c r="D132" s="281">
        <v>0</v>
      </c>
      <c r="E132" s="282">
        <f t="shared" si="1"/>
        <v>0</v>
      </c>
    </row>
    <row r="133" spans="2:5" ht="17.25" outlineLevel="1">
      <c r="B133" s="256" t="s">
        <v>285</v>
      </c>
      <c r="C133" s="272" t="s">
        <v>123</v>
      </c>
      <c r="D133" s="281">
        <v>0</v>
      </c>
      <c r="E133" s="282">
        <f t="shared" si="1"/>
        <v>0</v>
      </c>
    </row>
    <row r="134" spans="2:5" ht="17.25" outlineLevel="1">
      <c r="B134" s="256" t="s">
        <v>286</v>
      </c>
      <c r="C134" s="272" t="s">
        <v>124</v>
      </c>
      <c r="D134" s="281">
        <v>0</v>
      </c>
      <c r="E134" s="282">
        <f t="shared" si="1"/>
        <v>0</v>
      </c>
    </row>
    <row r="135" spans="2:5" ht="30.75" outlineLevel="1">
      <c r="B135" s="256" t="s">
        <v>287</v>
      </c>
      <c r="C135" s="272" t="s">
        <v>125</v>
      </c>
      <c r="D135" s="251">
        <v>138.76348977825</v>
      </c>
      <c r="E135" s="252">
        <f t="shared" si="1"/>
        <v>4266.977310681188</v>
      </c>
    </row>
    <row r="136" spans="2:5" ht="30.75" outlineLevel="1">
      <c r="B136" s="256" t="s">
        <v>288</v>
      </c>
      <c r="C136" s="272" t="s">
        <v>126</v>
      </c>
      <c r="D136" s="251">
        <v>101.27528037885</v>
      </c>
      <c r="E136" s="252">
        <f t="shared" si="1"/>
        <v>3114.2148716496376</v>
      </c>
    </row>
    <row r="137" spans="2:5" ht="30.75" outlineLevel="1">
      <c r="B137" s="256" t="s">
        <v>289</v>
      </c>
      <c r="C137" s="272" t="s">
        <v>127</v>
      </c>
      <c r="D137" s="251">
        <v>24.48156611055</v>
      </c>
      <c r="E137" s="252">
        <f t="shared" si="1"/>
        <v>752.8081578994124</v>
      </c>
    </row>
    <row r="138" spans="2:5" ht="30.75" outlineLevel="1">
      <c r="B138" s="256" t="s">
        <v>525</v>
      </c>
      <c r="C138" s="272" t="s">
        <v>14</v>
      </c>
      <c r="D138" s="251">
        <v>201.84960393375002</v>
      </c>
      <c r="E138" s="252">
        <f>D138*$B$4</f>
        <v>6206.875320962813</v>
      </c>
    </row>
    <row r="139" spans="2:5" ht="31.5" outlineLevel="1" thickBot="1">
      <c r="B139" s="275" t="s">
        <v>290</v>
      </c>
      <c r="C139" s="276" t="s">
        <v>128</v>
      </c>
      <c r="D139" s="251">
        <v>163.9200513489</v>
      </c>
      <c r="E139" s="252">
        <f t="shared" si="1"/>
        <v>5040.541578978675</v>
      </c>
    </row>
    <row r="140" spans="2:5" ht="23.25" customHeight="1" thickBot="1">
      <c r="B140" s="347" t="s">
        <v>291</v>
      </c>
      <c r="C140" s="348"/>
      <c r="D140" s="348"/>
      <c r="E140" s="349"/>
    </row>
    <row r="141" spans="2:5" ht="17.25" outlineLevel="1">
      <c r="B141" s="255" t="s">
        <v>292</v>
      </c>
      <c r="C141" s="277" t="s">
        <v>129</v>
      </c>
      <c r="D141" s="281">
        <v>0</v>
      </c>
      <c r="E141" s="282">
        <f aca="true" t="shared" si="2" ref="E141:E205">D141*$B$4</f>
        <v>0</v>
      </c>
    </row>
    <row r="142" spans="2:5" ht="17.25" outlineLevel="1">
      <c r="B142" s="256" t="s">
        <v>293</v>
      </c>
      <c r="C142" s="272" t="s">
        <v>130</v>
      </c>
      <c r="D142" s="251">
        <v>53.07295484340002</v>
      </c>
      <c r="E142" s="252">
        <f t="shared" si="2"/>
        <v>1631.9933614345507</v>
      </c>
    </row>
    <row r="143" spans="2:5" ht="30.75" outlineLevel="1">
      <c r="B143" s="256" t="s">
        <v>294</v>
      </c>
      <c r="C143" s="272" t="s">
        <v>131</v>
      </c>
      <c r="D143" s="251">
        <v>284.3595745294501</v>
      </c>
      <c r="E143" s="252">
        <f t="shared" si="2"/>
        <v>8744.05691678059</v>
      </c>
    </row>
    <row r="144" spans="2:5" ht="30.75" outlineLevel="1">
      <c r="B144" s="256" t="s">
        <v>295</v>
      </c>
      <c r="C144" s="272" t="s">
        <v>132</v>
      </c>
      <c r="D144" s="251">
        <v>280.8060385356</v>
      </c>
      <c r="E144" s="252">
        <f t="shared" si="2"/>
        <v>8634.7856849697</v>
      </c>
    </row>
    <row r="145" spans="2:5" ht="17.25" outlineLevel="1">
      <c r="B145" s="256" t="s">
        <v>296</v>
      </c>
      <c r="C145" s="272" t="s">
        <v>133</v>
      </c>
      <c r="D145" s="251">
        <v>21.6791260632</v>
      </c>
      <c r="E145" s="252">
        <f t="shared" si="2"/>
        <v>666.6331264434</v>
      </c>
    </row>
    <row r="146" spans="2:5" ht="17.25" outlineLevel="1">
      <c r="B146" s="256" t="s">
        <v>297</v>
      </c>
      <c r="C146" s="272" t="s">
        <v>134</v>
      </c>
      <c r="D146" s="251">
        <v>11.0440830888</v>
      </c>
      <c r="E146" s="252">
        <f t="shared" si="2"/>
        <v>339.6055549806</v>
      </c>
    </row>
    <row r="147" spans="2:5" ht="17.25" outlineLevel="1">
      <c r="B147" s="256" t="s">
        <v>298</v>
      </c>
      <c r="C147" s="272" t="s">
        <v>135</v>
      </c>
      <c r="D147" s="251">
        <v>14.367534018299999</v>
      </c>
      <c r="E147" s="252">
        <f t="shared" si="2"/>
        <v>441.80167106272495</v>
      </c>
    </row>
    <row r="148" spans="2:5" ht="30.75" outlineLevel="1">
      <c r="B148" s="256" t="s">
        <v>299</v>
      </c>
      <c r="C148" s="272" t="s">
        <v>136</v>
      </c>
      <c r="D148" s="281">
        <v>0</v>
      </c>
      <c r="E148" s="282">
        <f t="shared" si="2"/>
        <v>0</v>
      </c>
    </row>
    <row r="149" spans="2:5" ht="17.25" outlineLevel="1">
      <c r="B149" s="256" t="s">
        <v>300</v>
      </c>
      <c r="C149" s="272" t="s">
        <v>137</v>
      </c>
      <c r="D149" s="251">
        <v>51.97365953595</v>
      </c>
      <c r="E149" s="252">
        <f t="shared" si="2"/>
        <v>1598.1900307304625</v>
      </c>
    </row>
    <row r="150" spans="2:5" ht="30.75" outlineLevel="1">
      <c r="B150" s="256" t="s">
        <v>301</v>
      </c>
      <c r="C150" s="272" t="s">
        <v>138</v>
      </c>
      <c r="D150" s="281">
        <v>0</v>
      </c>
      <c r="E150" s="282">
        <f t="shared" si="2"/>
        <v>0</v>
      </c>
    </row>
    <row r="151" spans="2:5" ht="17.25" outlineLevel="1">
      <c r="B151" s="257" t="s">
        <v>302</v>
      </c>
      <c r="C151" s="272" t="s">
        <v>139</v>
      </c>
      <c r="D151" s="251">
        <v>30.524618537099997</v>
      </c>
      <c r="E151" s="252">
        <f t="shared" si="2"/>
        <v>938.6320200158249</v>
      </c>
    </row>
    <row r="152" spans="2:5" ht="17.25" outlineLevel="1">
      <c r="B152" s="256" t="s">
        <v>303</v>
      </c>
      <c r="C152" s="272" t="s">
        <v>140</v>
      </c>
      <c r="D152" s="281">
        <v>0</v>
      </c>
      <c r="E152" s="282">
        <f t="shared" si="2"/>
        <v>0</v>
      </c>
    </row>
    <row r="153" spans="2:5" ht="17.25" outlineLevel="1">
      <c r="B153" s="256" t="s">
        <v>304</v>
      </c>
      <c r="C153" s="272" t="s">
        <v>141</v>
      </c>
      <c r="D153" s="281">
        <v>0</v>
      </c>
      <c r="E153" s="282">
        <f t="shared" si="2"/>
        <v>0</v>
      </c>
    </row>
    <row r="154" spans="2:5" ht="17.25" outlineLevel="1">
      <c r="B154" s="256" t="s">
        <v>305</v>
      </c>
      <c r="C154" s="272" t="s">
        <v>142</v>
      </c>
      <c r="D154" s="251">
        <v>106.58051480835</v>
      </c>
      <c r="E154" s="252">
        <f t="shared" si="2"/>
        <v>3277.350830356763</v>
      </c>
    </row>
    <row r="155" spans="2:5" ht="17.25" outlineLevel="1">
      <c r="B155" s="256" t="s">
        <v>306</v>
      </c>
      <c r="C155" s="272" t="s">
        <v>143</v>
      </c>
      <c r="D155" s="281">
        <v>0</v>
      </c>
      <c r="E155" s="282">
        <f t="shared" si="2"/>
        <v>0</v>
      </c>
    </row>
    <row r="156" spans="2:5" ht="17.25" outlineLevel="1">
      <c r="B156" s="256" t="s">
        <v>307</v>
      </c>
      <c r="C156" s="272" t="s">
        <v>144</v>
      </c>
      <c r="D156" s="251">
        <v>59.02960150935001</v>
      </c>
      <c r="E156" s="252">
        <f t="shared" si="2"/>
        <v>1815.1602464125128</v>
      </c>
    </row>
    <row r="157" spans="2:5" ht="17.25" outlineLevel="1">
      <c r="B157" s="256" t="s">
        <v>308</v>
      </c>
      <c r="C157" s="272" t="s">
        <v>145</v>
      </c>
      <c r="D157" s="251">
        <v>64.1170379322</v>
      </c>
      <c r="E157" s="252">
        <f t="shared" si="2"/>
        <v>1971.5989164151501</v>
      </c>
    </row>
    <row r="158" spans="2:5" ht="30.75" outlineLevel="1">
      <c r="B158" s="256" t="s">
        <v>309</v>
      </c>
      <c r="C158" s="272" t="s">
        <v>146</v>
      </c>
      <c r="D158" s="251">
        <v>56.37084076575</v>
      </c>
      <c r="E158" s="252">
        <f t="shared" si="2"/>
        <v>1733.4033535468127</v>
      </c>
    </row>
    <row r="159" spans="2:5" ht="17.25" outlineLevel="1">
      <c r="B159" s="256" t="s">
        <v>310</v>
      </c>
      <c r="C159" s="272" t="s">
        <v>147</v>
      </c>
      <c r="D159" s="251">
        <v>107.44972505145002</v>
      </c>
      <c r="E159" s="252">
        <f t="shared" si="2"/>
        <v>3304.079045332088</v>
      </c>
    </row>
    <row r="160" spans="2:5" ht="17.25" outlineLevel="1">
      <c r="B160" s="256" t="s">
        <v>311</v>
      </c>
      <c r="C160" s="272" t="s">
        <v>148</v>
      </c>
      <c r="D160" s="251">
        <v>31.393828780199996</v>
      </c>
      <c r="E160" s="252">
        <f t="shared" si="2"/>
        <v>965.3602349911499</v>
      </c>
    </row>
    <row r="161" spans="2:5" ht="17.25" outlineLevel="1">
      <c r="B161" s="256" t="s">
        <v>312</v>
      </c>
      <c r="C161" s="272" t="s">
        <v>149</v>
      </c>
      <c r="D161" s="251">
        <v>121.38265394819997</v>
      </c>
      <c r="E161" s="252">
        <f t="shared" si="2"/>
        <v>3732.516608907149</v>
      </c>
    </row>
    <row r="162" spans="2:5" ht="17.25" outlineLevel="1">
      <c r="B162" s="256" t="s">
        <v>313</v>
      </c>
      <c r="C162" s="272" t="s">
        <v>150</v>
      </c>
      <c r="D162" s="251">
        <v>4.42274623695</v>
      </c>
      <c r="E162" s="252">
        <f t="shared" si="2"/>
        <v>135.9994467862125</v>
      </c>
    </row>
    <row r="163" spans="2:5" ht="17.25" outlineLevel="1">
      <c r="B163" s="257" t="s">
        <v>314</v>
      </c>
      <c r="C163" s="272" t="s">
        <v>151</v>
      </c>
      <c r="D163" s="281">
        <v>0</v>
      </c>
      <c r="E163" s="282">
        <f t="shared" si="2"/>
        <v>0</v>
      </c>
    </row>
    <row r="164" spans="2:5" ht="17.25" outlineLevel="1">
      <c r="B164" s="257" t="s">
        <v>315</v>
      </c>
      <c r="C164" s="272" t="s">
        <v>152</v>
      </c>
      <c r="D164" s="251">
        <v>121.8428240769</v>
      </c>
      <c r="E164" s="252">
        <f t="shared" si="2"/>
        <v>3746.666840364675</v>
      </c>
    </row>
    <row r="165" spans="2:5" ht="30.75" outlineLevel="1">
      <c r="B165" s="257" t="s">
        <v>316</v>
      </c>
      <c r="C165" s="272" t="s">
        <v>153</v>
      </c>
      <c r="D165" s="281">
        <v>0</v>
      </c>
      <c r="E165" s="282">
        <f t="shared" si="2"/>
        <v>0</v>
      </c>
    </row>
    <row r="166" spans="2:5" ht="17.25" outlineLevel="1">
      <c r="B166" s="257" t="s">
        <v>317</v>
      </c>
      <c r="C166" s="272" t="s">
        <v>154</v>
      </c>
      <c r="D166" s="281">
        <v>0</v>
      </c>
      <c r="E166" s="282">
        <f t="shared" si="2"/>
        <v>0</v>
      </c>
    </row>
    <row r="167" spans="2:5" ht="17.25" outlineLevel="1">
      <c r="B167" s="257" t="s">
        <v>318</v>
      </c>
      <c r="C167" s="272" t="s">
        <v>155</v>
      </c>
      <c r="D167" s="281">
        <v>0</v>
      </c>
      <c r="E167" s="282">
        <f t="shared" si="2"/>
        <v>0</v>
      </c>
    </row>
    <row r="168" spans="2:5" ht="17.25" outlineLevel="1">
      <c r="B168" s="257" t="s">
        <v>319</v>
      </c>
      <c r="C168" s="272" t="s">
        <v>156</v>
      </c>
      <c r="D168" s="281">
        <v>0</v>
      </c>
      <c r="E168" s="282">
        <f t="shared" si="2"/>
        <v>0</v>
      </c>
    </row>
    <row r="169" spans="2:5" ht="17.25" outlineLevel="1">
      <c r="B169" s="257" t="s">
        <v>320</v>
      </c>
      <c r="C169" s="272" t="s">
        <v>157</v>
      </c>
      <c r="D169" s="251">
        <v>163.97395586010003</v>
      </c>
      <c r="E169" s="252">
        <f t="shared" si="2"/>
        <v>5042.199142698076</v>
      </c>
    </row>
    <row r="170" spans="2:5" ht="30.75" outlineLevel="1">
      <c r="B170" s="257" t="s">
        <v>321</v>
      </c>
      <c r="C170" s="272" t="s">
        <v>158</v>
      </c>
      <c r="D170" s="251">
        <v>128.46416092875</v>
      </c>
      <c r="E170" s="252">
        <f t="shared" si="2"/>
        <v>3950.2729485590626</v>
      </c>
    </row>
    <row r="171" spans="2:5" ht="17.25" outlineLevel="1">
      <c r="B171" s="257" t="s">
        <v>322</v>
      </c>
      <c r="C171" s="272" t="s">
        <v>159</v>
      </c>
      <c r="D171" s="251">
        <v>27.635772729150002</v>
      </c>
      <c r="E171" s="252">
        <f t="shared" si="2"/>
        <v>849.8000114213626</v>
      </c>
    </row>
    <row r="172" spans="2:5" ht="30.75" outlineLevel="1">
      <c r="B172" s="257" t="s">
        <v>323</v>
      </c>
      <c r="C172" s="272" t="s">
        <v>160</v>
      </c>
      <c r="D172" s="251">
        <v>440.0249030658</v>
      </c>
      <c r="E172" s="252">
        <f t="shared" si="2"/>
        <v>13530.76576927335</v>
      </c>
    </row>
    <row r="173" spans="2:5" ht="17.25" outlineLevel="1">
      <c r="B173" s="257" t="s">
        <v>324</v>
      </c>
      <c r="C173" s="272" t="s">
        <v>161</v>
      </c>
      <c r="D173" s="251">
        <v>212.49633943080002</v>
      </c>
      <c r="E173" s="252">
        <f t="shared" si="2"/>
        <v>6534.262437497101</v>
      </c>
    </row>
    <row r="174" spans="2:5" ht="30.75" outlineLevel="1">
      <c r="B174" s="257" t="s">
        <v>325</v>
      </c>
      <c r="C174" s="272" t="s">
        <v>162</v>
      </c>
      <c r="D174" s="281">
        <v>0</v>
      </c>
      <c r="E174" s="282">
        <f t="shared" si="2"/>
        <v>0</v>
      </c>
    </row>
    <row r="175" spans="2:5" ht="30.75" outlineLevel="1">
      <c r="B175" s="257" t="s">
        <v>326</v>
      </c>
      <c r="C175" s="272" t="s">
        <v>163</v>
      </c>
      <c r="D175" s="281">
        <v>0</v>
      </c>
      <c r="E175" s="282">
        <f t="shared" si="2"/>
        <v>0</v>
      </c>
    </row>
    <row r="176" spans="2:5" ht="17.25" outlineLevel="1">
      <c r="B176" s="257" t="s">
        <v>327</v>
      </c>
      <c r="C176" s="272" t="s">
        <v>164</v>
      </c>
      <c r="D176" s="251">
        <v>450.0208208614499</v>
      </c>
      <c r="E176" s="252">
        <f t="shared" si="2"/>
        <v>13838.140241489586</v>
      </c>
    </row>
    <row r="177" spans="2:5" ht="17.25" outlineLevel="1">
      <c r="B177" s="257" t="s">
        <v>328</v>
      </c>
      <c r="C177" s="272" t="s">
        <v>165</v>
      </c>
      <c r="D177" s="251">
        <v>423.6121684755</v>
      </c>
      <c r="E177" s="252">
        <f t="shared" si="2"/>
        <v>13026.074180621627</v>
      </c>
    </row>
    <row r="178" spans="2:5" ht="30.75" outlineLevel="1">
      <c r="B178" s="257" t="s">
        <v>329</v>
      </c>
      <c r="C178" s="272" t="s">
        <v>166</v>
      </c>
      <c r="D178" s="251">
        <v>392.47398976680006</v>
      </c>
      <c r="E178" s="252">
        <f t="shared" si="2"/>
        <v>12068.575185329102</v>
      </c>
    </row>
    <row r="179" spans="2:5" ht="17.25" outlineLevel="1">
      <c r="B179" s="257" t="s">
        <v>330</v>
      </c>
      <c r="C179" s="272" t="s">
        <v>167</v>
      </c>
      <c r="D179" s="251">
        <v>349.34582270475</v>
      </c>
      <c r="E179" s="252">
        <f t="shared" si="2"/>
        <v>10742.384048171063</v>
      </c>
    </row>
    <row r="180" spans="2:5" ht="17.25" outlineLevel="1">
      <c r="B180" s="257" t="s">
        <v>331</v>
      </c>
      <c r="C180" s="272" t="s">
        <v>168</v>
      </c>
      <c r="D180" s="251">
        <v>152.34187760685</v>
      </c>
      <c r="E180" s="252">
        <f t="shared" si="2"/>
        <v>4684.512736410637</v>
      </c>
    </row>
    <row r="181" spans="2:5" ht="17.25" outlineLevel="1">
      <c r="B181" s="257" t="s">
        <v>332</v>
      </c>
      <c r="C181" s="272" t="s">
        <v>169</v>
      </c>
      <c r="D181" s="281">
        <v>0</v>
      </c>
      <c r="E181" s="282">
        <f t="shared" si="2"/>
        <v>0</v>
      </c>
    </row>
    <row r="182" spans="2:5" ht="17.25" outlineLevel="1">
      <c r="B182" s="257" t="s">
        <v>333</v>
      </c>
      <c r="C182" s="272" t="s">
        <v>170</v>
      </c>
      <c r="D182" s="281">
        <v>0</v>
      </c>
      <c r="E182" s="282">
        <f t="shared" si="2"/>
        <v>0</v>
      </c>
    </row>
    <row r="183" spans="2:5" ht="17.25" outlineLevel="1">
      <c r="B183" s="257" t="s">
        <v>334</v>
      </c>
      <c r="C183" s="272" t="s">
        <v>171</v>
      </c>
      <c r="D183" s="281">
        <v>0</v>
      </c>
      <c r="E183" s="282">
        <f t="shared" si="2"/>
        <v>0</v>
      </c>
    </row>
    <row r="184" spans="2:5" ht="30.75" outlineLevel="1">
      <c r="B184" s="257" t="s">
        <v>335</v>
      </c>
      <c r="C184" s="272" t="s">
        <v>172</v>
      </c>
      <c r="D184" s="281">
        <v>0</v>
      </c>
      <c r="E184" s="282">
        <f t="shared" si="2"/>
        <v>0</v>
      </c>
    </row>
    <row r="185" spans="2:5" ht="17.25" outlineLevel="1">
      <c r="B185" s="257" t="s">
        <v>350</v>
      </c>
      <c r="C185" s="272" t="s">
        <v>173</v>
      </c>
      <c r="D185" s="251">
        <v>1143.3693797766</v>
      </c>
      <c r="E185" s="252">
        <f t="shared" si="2"/>
        <v>35158.60842813045</v>
      </c>
    </row>
    <row r="186" spans="2:5" ht="30.75" outlineLevel="1">
      <c r="B186" s="256" t="s">
        <v>336</v>
      </c>
      <c r="C186" s="272" t="s">
        <v>174</v>
      </c>
      <c r="D186" s="251">
        <v>380.53513142774995</v>
      </c>
      <c r="E186" s="252">
        <f t="shared" si="2"/>
        <v>11701.45529140331</v>
      </c>
    </row>
    <row r="187" spans="2:5" ht="30.75" outlineLevel="1">
      <c r="B187" s="256" t="s">
        <v>337</v>
      </c>
      <c r="C187" s="272" t="s">
        <v>175</v>
      </c>
      <c r="D187" s="251">
        <v>525.3608969325</v>
      </c>
      <c r="E187" s="252">
        <f t="shared" si="2"/>
        <v>16154.847580674377</v>
      </c>
    </row>
    <row r="188" spans="2:5" ht="30.75" outlineLevel="1">
      <c r="B188" s="256" t="s">
        <v>338</v>
      </c>
      <c r="C188" s="272" t="s">
        <v>176</v>
      </c>
      <c r="D188" s="251">
        <v>104.15183912910001</v>
      </c>
      <c r="E188" s="252">
        <f t="shared" si="2"/>
        <v>3202.6690532198254</v>
      </c>
    </row>
    <row r="189" spans="2:5" ht="17.25" outlineLevel="1">
      <c r="B189" s="256" t="s">
        <v>339</v>
      </c>
      <c r="C189" s="272" t="s">
        <v>177</v>
      </c>
      <c r="D189" s="251">
        <v>42.898081997700004</v>
      </c>
      <c r="E189" s="252">
        <f t="shared" si="2"/>
        <v>1319.1160214292752</v>
      </c>
    </row>
    <row r="190" spans="2:5" ht="17.25" outlineLevel="1">
      <c r="B190" s="256" t="s">
        <v>340</v>
      </c>
      <c r="C190" s="272" t="s">
        <v>178</v>
      </c>
      <c r="D190" s="251">
        <v>80.78542259400001</v>
      </c>
      <c r="E190" s="252">
        <f t="shared" si="2"/>
        <v>2484.1517447655006</v>
      </c>
    </row>
    <row r="191" spans="2:5" ht="30.75" outlineLevel="1">
      <c r="B191" s="256" t="s">
        <v>341</v>
      </c>
      <c r="C191" s="272" t="s">
        <v>179</v>
      </c>
      <c r="D191" s="251">
        <v>584.7739735491</v>
      </c>
      <c r="E191" s="252">
        <f t="shared" si="2"/>
        <v>17981.799686634826</v>
      </c>
    </row>
    <row r="192" spans="2:5" ht="17.25" outlineLevel="1">
      <c r="B192" s="256" t="s">
        <v>342</v>
      </c>
      <c r="C192" s="272" t="s">
        <v>180</v>
      </c>
      <c r="D192" s="251">
        <v>20.400875705700003</v>
      </c>
      <c r="E192" s="252">
        <f t="shared" si="2"/>
        <v>627.326927950275</v>
      </c>
    </row>
    <row r="193" spans="2:5" ht="17.25" outlineLevel="1">
      <c r="B193" s="256" t="s">
        <v>343</v>
      </c>
      <c r="C193" s="272" t="s">
        <v>181</v>
      </c>
      <c r="D193" s="251">
        <v>11.0440830888</v>
      </c>
      <c r="E193" s="252">
        <f t="shared" si="2"/>
        <v>339.6055549806</v>
      </c>
    </row>
    <row r="194" spans="2:5" ht="30.75" outlineLevel="1">
      <c r="B194" s="256" t="s">
        <v>344</v>
      </c>
      <c r="C194" s="272" t="s">
        <v>182</v>
      </c>
      <c r="D194" s="251">
        <v>347.3773171542</v>
      </c>
      <c r="E194" s="252">
        <f t="shared" si="2"/>
        <v>10681.85250249165</v>
      </c>
    </row>
    <row r="195" spans="2:5" ht="17.25" outlineLevel="1">
      <c r="B195" s="256" t="s">
        <v>345</v>
      </c>
      <c r="C195" s="272" t="s">
        <v>183</v>
      </c>
      <c r="D195" s="251">
        <v>353.7685689417</v>
      </c>
      <c r="E195" s="252">
        <f t="shared" si="2"/>
        <v>10878.383494957274</v>
      </c>
    </row>
    <row r="196" spans="2:5" ht="30.75" outlineLevel="1">
      <c r="B196" s="256" t="s">
        <v>346</v>
      </c>
      <c r="C196" s="272" t="s">
        <v>184</v>
      </c>
      <c r="D196" s="281">
        <v>0</v>
      </c>
      <c r="E196" s="282">
        <f t="shared" si="2"/>
        <v>0</v>
      </c>
    </row>
    <row r="197" spans="2:5" ht="30.75" outlineLevel="1">
      <c r="B197" s="256" t="s">
        <v>347</v>
      </c>
      <c r="C197" s="272" t="s">
        <v>185</v>
      </c>
      <c r="D197" s="281">
        <v>0</v>
      </c>
      <c r="E197" s="282">
        <f t="shared" si="2"/>
        <v>0</v>
      </c>
    </row>
    <row r="198" spans="2:5" ht="30.75" outlineLevel="1">
      <c r="B198" s="256" t="s">
        <v>348</v>
      </c>
      <c r="C198" s="272" t="s">
        <v>186</v>
      </c>
      <c r="D198" s="281">
        <v>0</v>
      </c>
      <c r="E198" s="282">
        <f t="shared" si="2"/>
        <v>0</v>
      </c>
    </row>
    <row r="199" spans="2:5" ht="30.75" outlineLevel="1">
      <c r="B199" s="256" t="s">
        <v>349</v>
      </c>
      <c r="C199" s="272" t="s">
        <v>187</v>
      </c>
      <c r="D199" s="281">
        <v>0</v>
      </c>
      <c r="E199" s="282">
        <f t="shared" si="2"/>
        <v>0</v>
      </c>
    </row>
    <row r="200" spans="2:5" ht="30.75" outlineLevel="1">
      <c r="B200" s="256" t="s">
        <v>351</v>
      </c>
      <c r="C200" s="272" t="s">
        <v>188</v>
      </c>
      <c r="D200" s="281">
        <v>0</v>
      </c>
      <c r="E200" s="282">
        <f t="shared" si="2"/>
        <v>0</v>
      </c>
    </row>
    <row r="201" spans="2:5" ht="30.75" outlineLevel="1">
      <c r="B201" s="256" t="s">
        <v>352</v>
      </c>
      <c r="C201" s="272" t="s">
        <v>189</v>
      </c>
      <c r="D201" s="281">
        <v>0</v>
      </c>
      <c r="E201" s="282">
        <f t="shared" si="2"/>
        <v>0</v>
      </c>
    </row>
    <row r="202" spans="2:5" ht="30.75" outlineLevel="1">
      <c r="B202" s="256" t="s">
        <v>353</v>
      </c>
      <c r="C202" s="272" t="s">
        <v>190</v>
      </c>
      <c r="D202" s="281">
        <v>0</v>
      </c>
      <c r="E202" s="282">
        <f t="shared" si="2"/>
        <v>0</v>
      </c>
    </row>
    <row r="203" spans="2:5" ht="17.25" outlineLevel="1">
      <c r="B203" s="256" t="s">
        <v>354</v>
      </c>
      <c r="C203" s="272" t="s">
        <v>191</v>
      </c>
      <c r="D203" s="281">
        <v>0</v>
      </c>
      <c r="E203" s="282">
        <f t="shared" si="2"/>
        <v>0</v>
      </c>
    </row>
    <row r="204" spans="2:5" ht="30.75" outlineLevel="1">
      <c r="B204" s="256" t="s">
        <v>355</v>
      </c>
      <c r="C204" s="272" t="s">
        <v>192</v>
      </c>
      <c r="D204" s="281">
        <v>0</v>
      </c>
      <c r="E204" s="282">
        <f t="shared" si="2"/>
        <v>0</v>
      </c>
    </row>
    <row r="205" spans="2:5" ht="30.75" outlineLevel="1">
      <c r="B205" s="256" t="s">
        <v>356</v>
      </c>
      <c r="C205" s="272" t="s">
        <v>193</v>
      </c>
      <c r="D205" s="251">
        <v>367.70149783845005</v>
      </c>
      <c r="E205" s="252">
        <f t="shared" si="2"/>
        <v>11306.82105853234</v>
      </c>
    </row>
    <row r="206" spans="2:5" ht="30.75" outlineLevel="1">
      <c r="B206" s="256" t="s">
        <v>357</v>
      </c>
      <c r="C206" s="272" t="s">
        <v>194</v>
      </c>
      <c r="D206" s="251">
        <v>466.3312954231501</v>
      </c>
      <c r="E206" s="252">
        <f aca="true" t="shared" si="3" ref="E206:E221">D206*$B$4</f>
        <v>14339.687334261866</v>
      </c>
    </row>
    <row r="207" spans="2:5" ht="30.75" outlineLevel="1">
      <c r="B207" s="256" t="s">
        <v>358</v>
      </c>
      <c r="C207" s="272" t="s">
        <v>195</v>
      </c>
      <c r="D207" s="251">
        <v>11.0440830888</v>
      </c>
      <c r="E207" s="252">
        <f t="shared" si="3"/>
        <v>339.6055549806</v>
      </c>
    </row>
    <row r="208" spans="2:5" ht="17.25" outlineLevel="1">
      <c r="B208" s="256" t="s">
        <v>359</v>
      </c>
      <c r="C208" s="272" t="s">
        <v>196</v>
      </c>
      <c r="D208" s="251">
        <v>42.898081997700004</v>
      </c>
      <c r="E208" s="252">
        <f t="shared" si="3"/>
        <v>1319.1160214292752</v>
      </c>
    </row>
    <row r="209" spans="2:5" ht="17.25" outlineLevel="1">
      <c r="B209" s="256" t="s">
        <v>360</v>
      </c>
      <c r="C209" s="272" t="s">
        <v>197</v>
      </c>
      <c r="D209" s="281">
        <v>0</v>
      </c>
      <c r="E209" s="282">
        <f t="shared" si="3"/>
        <v>0</v>
      </c>
    </row>
    <row r="210" spans="2:5" ht="30.75" outlineLevel="1">
      <c r="B210" s="256" t="s">
        <v>361</v>
      </c>
      <c r="C210" s="272" t="s">
        <v>198</v>
      </c>
      <c r="D210" s="281">
        <v>0</v>
      </c>
      <c r="E210" s="282">
        <f t="shared" si="3"/>
        <v>0</v>
      </c>
    </row>
    <row r="211" spans="2:5" ht="30.75" outlineLevel="1">
      <c r="B211" s="256" t="s">
        <v>362</v>
      </c>
      <c r="C211" s="272" t="s">
        <v>199</v>
      </c>
      <c r="D211" s="281">
        <v>0</v>
      </c>
      <c r="E211" s="282">
        <f t="shared" si="3"/>
        <v>0</v>
      </c>
    </row>
    <row r="212" spans="2:5" ht="30.75" outlineLevel="1">
      <c r="B212" s="256" t="s">
        <v>363</v>
      </c>
      <c r="C212" s="272" t="s">
        <v>200</v>
      </c>
      <c r="D212" s="281">
        <v>0</v>
      </c>
      <c r="E212" s="282">
        <f t="shared" si="3"/>
        <v>0</v>
      </c>
    </row>
    <row r="213" spans="2:5" ht="30.75" outlineLevel="1">
      <c r="B213" s="256" t="s">
        <v>364</v>
      </c>
      <c r="C213" s="272" t="s">
        <v>201</v>
      </c>
      <c r="D213" s="281">
        <v>0</v>
      </c>
      <c r="E213" s="282">
        <f t="shared" si="3"/>
        <v>0</v>
      </c>
    </row>
    <row r="214" spans="2:5" ht="30.75" outlineLevel="1">
      <c r="B214" s="256" t="s">
        <v>365</v>
      </c>
      <c r="C214" s="272" t="s">
        <v>202</v>
      </c>
      <c r="D214" s="281">
        <v>0</v>
      </c>
      <c r="E214" s="282">
        <f t="shared" si="3"/>
        <v>0</v>
      </c>
    </row>
    <row r="215" spans="2:5" ht="17.25" outlineLevel="1">
      <c r="B215" s="256" t="s">
        <v>366</v>
      </c>
      <c r="C215" s="272" t="s">
        <v>203</v>
      </c>
      <c r="D215" s="251">
        <v>514.9815040295999</v>
      </c>
      <c r="E215" s="252">
        <f t="shared" si="3"/>
        <v>15835.681248910198</v>
      </c>
    </row>
    <row r="216" spans="2:5" ht="30.75" outlineLevel="1">
      <c r="B216" s="256" t="s">
        <v>367</v>
      </c>
      <c r="C216" s="272" t="s">
        <v>204</v>
      </c>
      <c r="D216" s="281">
        <v>0</v>
      </c>
      <c r="E216" s="282">
        <f t="shared" si="3"/>
        <v>0</v>
      </c>
    </row>
    <row r="217" spans="2:5" ht="30.75" outlineLevel="1">
      <c r="B217" s="256" t="s">
        <v>368</v>
      </c>
      <c r="C217" s="272" t="s">
        <v>205</v>
      </c>
      <c r="D217" s="281">
        <v>0</v>
      </c>
      <c r="E217" s="282">
        <f t="shared" si="3"/>
        <v>0</v>
      </c>
    </row>
    <row r="218" spans="2:5" ht="30.75" outlineLevel="1">
      <c r="B218" s="256" t="s">
        <v>369</v>
      </c>
      <c r="C218" s="272" t="s">
        <v>206</v>
      </c>
      <c r="D218" s="251">
        <v>17.384204862</v>
      </c>
      <c r="E218" s="252">
        <f t="shared" si="3"/>
        <v>534.5642995065</v>
      </c>
    </row>
    <row r="219" spans="2:5" ht="17.25" outlineLevel="1">
      <c r="B219" s="256" t="s">
        <v>370</v>
      </c>
      <c r="C219" s="272" t="s">
        <v>207</v>
      </c>
      <c r="D219" s="281">
        <v>0</v>
      </c>
      <c r="E219" s="282">
        <f t="shared" si="3"/>
        <v>0</v>
      </c>
    </row>
    <row r="220" spans="2:5" ht="17.25" outlineLevel="1">
      <c r="B220" s="256" t="s">
        <v>371</v>
      </c>
      <c r="C220" s="272" t="s">
        <v>208</v>
      </c>
      <c r="D220" s="281">
        <v>0</v>
      </c>
      <c r="E220" s="282">
        <f t="shared" si="3"/>
        <v>0</v>
      </c>
    </row>
    <row r="221" spans="2:5" ht="31.5" outlineLevel="1" thickBot="1">
      <c r="B221" s="278" t="s">
        <v>372</v>
      </c>
      <c r="C221" s="276" t="s">
        <v>209</v>
      </c>
      <c r="D221" s="281">
        <v>0</v>
      </c>
      <c r="E221" s="282">
        <f t="shared" si="3"/>
        <v>0</v>
      </c>
    </row>
    <row r="222" spans="2:13" ht="16.5" customHeight="1" collapsed="1" thickBot="1">
      <c r="B222" s="347" t="s">
        <v>373</v>
      </c>
      <c r="C222" s="348"/>
      <c r="D222" s="348"/>
      <c r="E222" s="349"/>
      <c r="F222" s="258"/>
      <c r="G222" s="258"/>
      <c r="H222" s="258"/>
      <c r="I222" s="258"/>
      <c r="J222" s="258"/>
      <c r="K222" s="258"/>
      <c r="L222" s="258"/>
      <c r="M222" s="258"/>
    </row>
    <row r="223" spans="2:5" ht="17.25" outlineLevel="1">
      <c r="B223" s="255" t="s">
        <v>374</v>
      </c>
      <c r="C223" s="279" t="s">
        <v>210</v>
      </c>
      <c r="D223" s="248">
        <v>54.60685527240001</v>
      </c>
      <c r="E223" s="249">
        <f aca="true" t="shared" si="4" ref="E223:E266">D223*$B$4</f>
        <v>1679.1607996263003</v>
      </c>
    </row>
    <row r="224" spans="2:5" ht="17.25" outlineLevel="1">
      <c r="B224" s="257" t="s">
        <v>375</v>
      </c>
      <c r="C224" s="272" t="s">
        <v>211</v>
      </c>
      <c r="D224" s="281">
        <v>0</v>
      </c>
      <c r="E224" s="282">
        <f t="shared" si="4"/>
        <v>0</v>
      </c>
    </row>
    <row r="225" spans="2:5" ht="17.25" outlineLevel="1">
      <c r="B225" s="257" t="s">
        <v>376</v>
      </c>
      <c r="C225" s="272" t="s">
        <v>212</v>
      </c>
      <c r="D225" s="251">
        <v>22.11373118475</v>
      </c>
      <c r="E225" s="252">
        <f t="shared" si="4"/>
        <v>679.9972339310625</v>
      </c>
    </row>
    <row r="226" spans="2:5" ht="17.25" outlineLevel="1">
      <c r="B226" s="257" t="s">
        <v>377</v>
      </c>
      <c r="C226" s="272" t="s">
        <v>213</v>
      </c>
      <c r="D226" s="251">
        <v>21.142260913050002</v>
      </c>
      <c r="E226" s="252">
        <f t="shared" si="4"/>
        <v>650.1245230762876</v>
      </c>
    </row>
    <row r="227" spans="2:5" ht="17.25" outlineLevel="1">
      <c r="B227" s="257" t="s">
        <v>378</v>
      </c>
      <c r="C227" s="272" t="s">
        <v>214</v>
      </c>
      <c r="D227" s="251">
        <v>190.1525231817</v>
      </c>
      <c r="E227" s="252">
        <f t="shared" si="4"/>
        <v>5847.190087837274</v>
      </c>
    </row>
    <row r="228" spans="2:5" ht="17.25" outlineLevel="1">
      <c r="B228" s="257" t="s">
        <v>379</v>
      </c>
      <c r="C228" s="272" t="s">
        <v>215</v>
      </c>
      <c r="D228" s="251">
        <v>26.101872300150006</v>
      </c>
      <c r="E228" s="252">
        <f t="shared" si="4"/>
        <v>802.6325732296127</v>
      </c>
    </row>
    <row r="229" spans="2:5" ht="17.25" outlineLevel="1">
      <c r="B229" s="257" t="s">
        <v>380</v>
      </c>
      <c r="C229" s="272" t="s">
        <v>216</v>
      </c>
      <c r="D229" s="281">
        <v>0</v>
      </c>
      <c r="E229" s="282">
        <f t="shared" si="4"/>
        <v>0</v>
      </c>
    </row>
    <row r="230" spans="2:5" ht="17.25" outlineLevel="1">
      <c r="B230" s="257" t="s">
        <v>381</v>
      </c>
      <c r="C230" s="272" t="s">
        <v>217</v>
      </c>
      <c r="D230" s="251">
        <v>203.42076189255</v>
      </c>
      <c r="E230" s="252">
        <f t="shared" si="4"/>
        <v>6255.188428195912</v>
      </c>
    </row>
    <row r="231" spans="2:5" ht="17.25" outlineLevel="1">
      <c r="B231" s="257" t="s">
        <v>382</v>
      </c>
      <c r="C231" s="272" t="s">
        <v>218</v>
      </c>
      <c r="D231" s="251">
        <v>99.37118279205</v>
      </c>
      <c r="E231" s="252">
        <f t="shared" si="4"/>
        <v>3055.663870855538</v>
      </c>
    </row>
    <row r="232" spans="2:5" ht="30.75" outlineLevel="1">
      <c r="B232" s="257" t="s">
        <v>383</v>
      </c>
      <c r="C232" s="272" t="s">
        <v>219</v>
      </c>
      <c r="D232" s="251">
        <v>442.2234936807</v>
      </c>
      <c r="E232" s="252">
        <f t="shared" si="4"/>
        <v>13598.372430681526</v>
      </c>
    </row>
    <row r="233" spans="2:5" ht="17.25" outlineLevel="1">
      <c r="B233" s="257" t="s">
        <v>384</v>
      </c>
      <c r="C233" s="272" t="s">
        <v>220</v>
      </c>
      <c r="D233" s="251">
        <v>654.48974804715</v>
      </c>
      <c r="E233" s="252">
        <f t="shared" si="4"/>
        <v>20125.559752449863</v>
      </c>
    </row>
    <row r="234" spans="2:5" ht="17.25" outlineLevel="1">
      <c r="B234" s="257" t="s">
        <v>385</v>
      </c>
      <c r="C234" s="272" t="s">
        <v>221</v>
      </c>
      <c r="D234" s="251">
        <v>27.2011676076</v>
      </c>
      <c r="E234" s="252">
        <f t="shared" si="4"/>
        <v>836.4359039336999</v>
      </c>
    </row>
    <row r="235" spans="2:5" ht="17.25" outlineLevel="1">
      <c r="B235" s="257" t="s">
        <v>386</v>
      </c>
      <c r="C235" s="272" t="s">
        <v>222</v>
      </c>
      <c r="D235" s="251">
        <v>16.79620969755</v>
      </c>
      <c r="E235" s="252">
        <f t="shared" si="4"/>
        <v>516.4834481996626</v>
      </c>
    </row>
    <row r="236" spans="2:5" ht="30.75" outlineLevel="1">
      <c r="B236" s="257" t="s">
        <v>387</v>
      </c>
      <c r="C236" s="272" t="s">
        <v>223</v>
      </c>
      <c r="D236" s="251">
        <v>111.66795123119998</v>
      </c>
      <c r="E236" s="252">
        <f t="shared" si="4"/>
        <v>3433.7895003593994</v>
      </c>
    </row>
    <row r="237" spans="2:5" ht="17.25" outlineLevel="1">
      <c r="B237" s="257" t="s">
        <v>388</v>
      </c>
      <c r="C237" s="272" t="s">
        <v>224</v>
      </c>
      <c r="D237" s="251">
        <v>96.17555689829999</v>
      </c>
      <c r="E237" s="252">
        <f t="shared" si="4"/>
        <v>2957.3983746227245</v>
      </c>
    </row>
    <row r="238" spans="2:5" ht="17.25" outlineLevel="1">
      <c r="B238" s="257" t="s">
        <v>389</v>
      </c>
      <c r="C238" s="272" t="s">
        <v>225</v>
      </c>
      <c r="D238" s="251">
        <v>139.30372396035</v>
      </c>
      <c r="E238" s="252">
        <f t="shared" si="4"/>
        <v>4283.589511780762</v>
      </c>
    </row>
    <row r="239" spans="2:5" ht="17.25" outlineLevel="1">
      <c r="B239" s="257" t="s">
        <v>390</v>
      </c>
      <c r="C239" s="272" t="s">
        <v>226</v>
      </c>
      <c r="D239" s="251">
        <v>78.4845719505</v>
      </c>
      <c r="E239" s="252">
        <f t="shared" si="4"/>
        <v>2413.400587477875</v>
      </c>
    </row>
    <row r="240" spans="2:5" ht="17.25" outlineLevel="1">
      <c r="B240" s="257" t="s">
        <v>391</v>
      </c>
      <c r="C240" s="272" t="s">
        <v>227</v>
      </c>
      <c r="D240" s="251">
        <v>61.9184473173</v>
      </c>
      <c r="E240" s="252">
        <f t="shared" si="4"/>
        <v>1903.992255006975</v>
      </c>
    </row>
    <row r="241" spans="2:5" ht="17.25" outlineLevel="1">
      <c r="B241" s="257" t="s">
        <v>392</v>
      </c>
      <c r="C241" s="272" t="s">
        <v>228</v>
      </c>
      <c r="D241" s="251">
        <v>68.53978416915</v>
      </c>
      <c r="E241" s="252">
        <f t="shared" si="4"/>
        <v>2107.598363201362</v>
      </c>
    </row>
    <row r="242" spans="2:5" ht="17.25" outlineLevel="1">
      <c r="B242" s="257" t="s">
        <v>393</v>
      </c>
      <c r="C242" s="272" t="s">
        <v>229</v>
      </c>
      <c r="D242" s="251">
        <v>29.399758222499997</v>
      </c>
      <c r="E242" s="252">
        <f t="shared" si="4"/>
        <v>904.0425653418749</v>
      </c>
    </row>
    <row r="243" spans="2:5" ht="17.25" outlineLevel="1">
      <c r="B243" s="257" t="s">
        <v>394</v>
      </c>
      <c r="C243" s="272" t="s">
        <v>230</v>
      </c>
      <c r="D243" s="251">
        <v>29.859928351199997</v>
      </c>
      <c r="E243" s="252">
        <f t="shared" si="4"/>
        <v>918.1927967994</v>
      </c>
    </row>
    <row r="244" spans="2:5" ht="17.25" outlineLevel="1">
      <c r="B244" s="257" t="s">
        <v>395</v>
      </c>
      <c r="C244" s="272" t="s">
        <v>231</v>
      </c>
      <c r="D244" s="251">
        <v>19.889575562700003</v>
      </c>
      <c r="E244" s="252">
        <f t="shared" si="4"/>
        <v>611.6044485530251</v>
      </c>
    </row>
    <row r="245" spans="2:5" ht="17.25" outlineLevel="1">
      <c r="B245" s="257" t="s">
        <v>396</v>
      </c>
      <c r="C245" s="272" t="s">
        <v>232</v>
      </c>
      <c r="D245" s="251">
        <v>9.5101826598</v>
      </c>
      <c r="E245" s="252">
        <f t="shared" si="4"/>
        <v>292.43811678885</v>
      </c>
    </row>
    <row r="246" spans="2:5" ht="17.25" outlineLevel="1">
      <c r="B246" s="257" t="s">
        <v>397</v>
      </c>
      <c r="C246" s="272" t="s">
        <v>233</v>
      </c>
      <c r="D246" s="251">
        <v>9.944787781350001</v>
      </c>
      <c r="E246" s="252">
        <f t="shared" si="4"/>
        <v>305.80222427651256</v>
      </c>
    </row>
    <row r="247" spans="2:5" ht="30.75" outlineLevel="1">
      <c r="B247" s="257" t="s">
        <v>398</v>
      </c>
      <c r="C247" s="272" t="s">
        <v>234</v>
      </c>
      <c r="D247" s="251">
        <v>40.904011440000005</v>
      </c>
      <c r="E247" s="252">
        <f t="shared" si="4"/>
        <v>1257.79835178</v>
      </c>
    </row>
    <row r="248" spans="2:5" ht="17.25" outlineLevel="1">
      <c r="B248" s="250" t="s">
        <v>399</v>
      </c>
      <c r="C248" s="272" t="s">
        <v>235</v>
      </c>
      <c r="D248" s="251">
        <v>106.14590968680004</v>
      </c>
      <c r="E248" s="252">
        <f t="shared" si="4"/>
        <v>3263.9867228691014</v>
      </c>
    </row>
    <row r="249" spans="2:5" ht="30.75" outlineLevel="1">
      <c r="B249" s="256" t="s">
        <v>400</v>
      </c>
      <c r="C249" s="272" t="s">
        <v>236</v>
      </c>
      <c r="D249" s="251">
        <v>168.70348218285</v>
      </c>
      <c r="E249" s="252">
        <f t="shared" si="4"/>
        <v>5187.632077122637</v>
      </c>
    </row>
    <row r="250" spans="2:5" ht="17.25" outlineLevel="1">
      <c r="B250" s="256" t="s">
        <v>401</v>
      </c>
      <c r="C250" s="272" t="s">
        <v>237</v>
      </c>
      <c r="D250" s="251">
        <v>93.74688121904998</v>
      </c>
      <c r="E250" s="252">
        <f t="shared" si="4"/>
        <v>2882.716597485787</v>
      </c>
    </row>
    <row r="251" spans="2:5" ht="17.25" outlineLevel="1">
      <c r="B251" s="256" t="s">
        <v>402</v>
      </c>
      <c r="C251" s="272" t="s">
        <v>238</v>
      </c>
      <c r="D251" s="251">
        <v>95.97103684110002</v>
      </c>
      <c r="E251" s="252">
        <f t="shared" si="4"/>
        <v>2951.1093828638254</v>
      </c>
    </row>
    <row r="252" spans="2:5" ht="17.25" outlineLevel="1">
      <c r="B252" s="256" t="s">
        <v>403</v>
      </c>
      <c r="C252" s="272" t="s">
        <v>239</v>
      </c>
      <c r="D252" s="251">
        <v>69.4345594194</v>
      </c>
      <c r="E252" s="252">
        <f t="shared" si="4"/>
        <v>2135.11270214655</v>
      </c>
    </row>
    <row r="253" spans="2:5" ht="30.75" outlineLevel="1">
      <c r="B253" s="256" t="s">
        <v>404</v>
      </c>
      <c r="C253" s="272" t="s">
        <v>240</v>
      </c>
      <c r="D253" s="251">
        <v>39.80471613255</v>
      </c>
      <c r="E253" s="252">
        <f t="shared" si="4"/>
        <v>1223.9950210759125</v>
      </c>
    </row>
    <row r="254" spans="2:5" ht="17.25" outlineLevel="1">
      <c r="B254" s="256" t="s">
        <v>405</v>
      </c>
      <c r="C254" s="272" t="s">
        <v>241</v>
      </c>
      <c r="D254" s="251">
        <v>75.18668602815</v>
      </c>
      <c r="E254" s="252">
        <f t="shared" si="4"/>
        <v>2311.9905953656125</v>
      </c>
    </row>
    <row r="255" spans="2:5" ht="30.75" outlineLevel="1">
      <c r="B255" s="256" t="s">
        <v>406</v>
      </c>
      <c r="C255" s="272" t="s">
        <v>242</v>
      </c>
      <c r="D255" s="251">
        <v>175.35038404185002</v>
      </c>
      <c r="E255" s="252">
        <f t="shared" si="4"/>
        <v>5392.024309286888</v>
      </c>
    </row>
    <row r="256" spans="2:5" ht="30.75" outlineLevel="1">
      <c r="B256" s="256" t="s">
        <v>407</v>
      </c>
      <c r="C256" s="272" t="s">
        <v>243</v>
      </c>
      <c r="D256" s="251">
        <v>152.34187760685</v>
      </c>
      <c r="E256" s="252">
        <f t="shared" si="4"/>
        <v>4684.512736410637</v>
      </c>
    </row>
    <row r="257" spans="2:5" ht="30.75" outlineLevel="1">
      <c r="B257" s="256" t="s">
        <v>408</v>
      </c>
      <c r="C257" s="272" t="s">
        <v>244</v>
      </c>
      <c r="D257" s="281">
        <v>0</v>
      </c>
      <c r="E257" s="282">
        <f t="shared" si="4"/>
        <v>0</v>
      </c>
    </row>
    <row r="258" spans="2:5" ht="30.75" outlineLevel="1">
      <c r="B258" s="256" t="s">
        <v>409</v>
      </c>
      <c r="C258" s="272" t="s">
        <v>245</v>
      </c>
      <c r="D258" s="281">
        <v>0</v>
      </c>
      <c r="E258" s="282">
        <f t="shared" si="4"/>
        <v>0</v>
      </c>
    </row>
    <row r="259" spans="2:5" ht="17.25" outlineLevel="1">
      <c r="B259" s="256" t="s">
        <v>410</v>
      </c>
      <c r="C259" s="272" t="s">
        <v>246</v>
      </c>
      <c r="D259" s="251">
        <v>124.93618994204999</v>
      </c>
      <c r="E259" s="252">
        <f t="shared" si="4"/>
        <v>3841.7878407180374</v>
      </c>
    </row>
    <row r="260" spans="2:5" ht="17.25" outlineLevel="1">
      <c r="B260" s="256" t="s">
        <v>411</v>
      </c>
      <c r="C260" s="272" t="s">
        <v>247</v>
      </c>
      <c r="D260" s="281">
        <v>0</v>
      </c>
      <c r="E260" s="282">
        <f t="shared" si="4"/>
        <v>0</v>
      </c>
    </row>
    <row r="261" spans="2:5" ht="30.75" outlineLevel="1">
      <c r="B261" s="256" t="s">
        <v>412</v>
      </c>
      <c r="C261" s="272" t="s">
        <v>248</v>
      </c>
      <c r="D261" s="281">
        <v>0</v>
      </c>
      <c r="E261" s="282">
        <f t="shared" si="4"/>
        <v>0</v>
      </c>
    </row>
    <row r="262" spans="2:5" ht="17.25" outlineLevel="1">
      <c r="B262" s="256" t="s">
        <v>413</v>
      </c>
      <c r="C262" s="272" t="s">
        <v>249</v>
      </c>
      <c r="D262" s="281">
        <v>0</v>
      </c>
      <c r="E262" s="282">
        <f t="shared" si="4"/>
        <v>0</v>
      </c>
    </row>
    <row r="263" spans="2:5" ht="17.25" outlineLevel="1">
      <c r="B263" s="256" t="s">
        <v>414</v>
      </c>
      <c r="C263" s="272" t="s">
        <v>250</v>
      </c>
      <c r="D263" s="251">
        <v>237.243266352</v>
      </c>
      <c r="E263" s="252">
        <f t="shared" si="4"/>
        <v>7295.2304403240005</v>
      </c>
    </row>
    <row r="264" spans="2:5" ht="30.75" outlineLevel="1">
      <c r="B264" s="256" t="s">
        <v>415</v>
      </c>
      <c r="C264" s="272" t="s">
        <v>251</v>
      </c>
      <c r="D264" s="251">
        <v>202.52598664229998</v>
      </c>
      <c r="E264" s="252">
        <f t="shared" si="4"/>
        <v>6227.674089250724</v>
      </c>
    </row>
    <row r="265" spans="2:5" ht="30.75" outlineLevel="1">
      <c r="B265" s="256" t="s">
        <v>416</v>
      </c>
      <c r="C265" s="272" t="s">
        <v>251</v>
      </c>
      <c r="D265" s="251">
        <v>202.52598664229998</v>
      </c>
      <c r="E265" s="252">
        <f t="shared" si="4"/>
        <v>6227.674089250724</v>
      </c>
    </row>
    <row r="266" spans="2:5" ht="18" outlineLevel="1" thickBot="1">
      <c r="B266" s="278" t="s">
        <v>417</v>
      </c>
      <c r="C266" s="280" t="s">
        <v>252</v>
      </c>
      <c r="D266" s="253">
        <v>235.27476080144996</v>
      </c>
      <c r="E266" s="254">
        <f t="shared" si="4"/>
        <v>7234.698894644586</v>
      </c>
    </row>
    <row r="267" spans="2:10" ht="15.75" thickBot="1">
      <c r="B267" s="347" t="s">
        <v>418</v>
      </c>
      <c r="C267" s="348"/>
      <c r="D267" s="348"/>
      <c r="E267" s="349"/>
      <c r="F267" s="258"/>
      <c r="G267" s="258"/>
      <c r="H267" s="258"/>
      <c r="I267" s="258"/>
      <c r="J267" s="258"/>
    </row>
    <row r="268" spans="2:5" ht="17.25" outlineLevel="1">
      <c r="B268" s="259" t="s">
        <v>419</v>
      </c>
      <c r="C268" s="279" t="s">
        <v>253</v>
      </c>
      <c r="D268" s="248">
        <v>53.89579135260001</v>
      </c>
      <c r="E268" s="249">
        <f aca="true" t="shared" si="5" ref="E268:E285">D268*$B$4</f>
        <v>1657.2955840924503</v>
      </c>
    </row>
    <row r="269" spans="2:5" ht="17.25" outlineLevel="1">
      <c r="B269" s="256" t="s">
        <v>420</v>
      </c>
      <c r="C269" s="272" t="s">
        <v>254</v>
      </c>
      <c r="D269" s="281">
        <v>0</v>
      </c>
      <c r="E269" s="282">
        <f t="shared" si="5"/>
        <v>0</v>
      </c>
    </row>
    <row r="270" spans="2:5" ht="17.25" outlineLevel="1">
      <c r="B270" s="256" t="s">
        <v>421</v>
      </c>
      <c r="C270" s="272" t="s">
        <v>255</v>
      </c>
      <c r="D270" s="251">
        <v>15.70662512925</v>
      </c>
      <c r="E270" s="252">
        <f t="shared" si="5"/>
        <v>482.9787227244375</v>
      </c>
    </row>
    <row r="271" spans="2:5" ht="17.25" outlineLevel="1">
      <c r="B271" s="256" t="s">
        <v>422</v>
      </c>
      <c r="C271" s="272" t="s">
        <v>256</v>
      </c>
      <c r="D271" s="251">
        <v>196.91694480225</v>
      </c>
      <c r="E271" s="252">
        <f t="shared" si="5"/>
        <v>6055.196052669187</v>
      </c>
    </row>
    <row r="272" spans="2:5" ht="17.25" outlineLevel="1">
      <c r="B272" s="256" t="s">
        <v>423</v>
      </c>
      <c r="C272" s="272" t="s">
        <v>257</v>
      </c>
      <c r="D272" s="251">
        <v>39.30550486890001</v>
      </c>
      <c r="E272" s="252">
        <f t="shared" si="5"/>
        <v>1208.6442747186752</v>
      </c>
    </row>
    <row r="273" spans="2:5" ht="30.75" outlineLevel="1">
      <c r="B273" s="256" t="s">
        <v>424</v>
      </c>
      <c r="C273" s="272" t="s">
        <v>258</v>
      </c>
      <c r="D273" s="281">
        <v>0</v>
      </c>
      <c r="E273" s="282">
        <f t="shared" si="5"/>
        <v>0</v>
      </c>
    </row>
    <row r="274" spans="2:5" ht="17.25" outlineLevel="1">
      <c r="B274" s="256" t="s">
        <v>425</v>
      </c>
      <c r="C274" s="272" t="s">
        <v>259</v>
      </c>
      <c r="D274" s="281">
        <v>0</v>
      </c>
      <c r="E274" s="282">
        <f t="shared" si="5"/>
        <v>0</v>
      </c>
    </row>
    <row r="275" spans="2:5" ht="17.25" outlineLevel="1">
      <c r="B275" s="256" t="s">
        <v>426</v>
      </c>
      <c r="C275" s="272" t="s">
        <v>260</v>
      </c>
      <c r="D275" s="281">
        <v>0</v>
      </c>
      <c r="E275" s="282">
        <f t="shared" si="5"/>
        <v>0</v>
      </c>
    </row>
    <row r="276" spans="2:5" ht="17.25" outlineLevel="1">
      <c r="B276" s="256" t="s">
        <v>427</v>
      </c>
      <c r="C276" s="272" t="s">
        <v>261</v>
      </c>
      <c r="D276" s="251">
        <v>19.5229456152</v>
      </c>
      <c r="E276" s="252">
        <f t="shared" si="5"/>
        <v>600.3305776674</v>
      </c>
    </row>
    <row r="277" spans="2:5" ht="17.25" outlineLevel="1">
      <c r="B277" s="256" t="s">
        <v>428</v>
      </c>
      <c r="C277" s="272" t="s">
        <v>262</v>
      </c>
      <c r="D277" s="251">
        <v>139.20483296370003</v>
      </c>
      <c r="E277" s="252">
        <f t="shared" si="5"/>
        <v>4280.548613633776</v>
      </c>
    </row>
    <row r="278" spans="2:5" ht="17.25" outlineLevel="1">
      <c r="B278" s="256" t="s">
        <v>429</v>
      </c>
      <c r="C278" s="272" t="s">
        <v>263</v>
      </c>
      <c r="D278" s="251">
        <v>23.5729183758</v>
      </c>
      <c r="E278" s="252">
        <f t="shared" si="5"/>
        <v>724.8672400558501</v>
      </c>
    </row>
    <row r="279" spans="2:5" ht="30.75" outlineLevel="1">
      <c r="B279" s="256" t="s">
        <v>430</v>
      </c>
      <c r="C279" s="272" t="s">
        <v>264</v>
      </c>
      <c r="D279" s="251">
        <v>179.62667647815</v>
      </c>
      <c r="E279" s="252">
        <f t="shared" si="5"/>
        <v>5523.520301703112</v>
      </c>
    </row>
    <row r="280" spans="2:5" ht="17.25" outlineLevel="1">
      <c r="B280" s="256" t="s">
        <v>431</v>
      </c>
      <c r="C280" s="272" t="s">
        <v>265</v>
      </c>
      <c r="D280" s="251">
        <v>193.1006243163</v>
      </c>
      <c r="E280" s="252">
        <f t="shared" si="5"/>
        <v>5937.8441977262255</v>
      </c>
    </row>
    <row r="281" spans="2:5" ht="17.25" outlineLevel="1">
      <c r="B281" s="256" t="s">
        <v>432</v>
      </c>
      <c r="C281" s="272" t="s">
        <v>266</v>
      </c>
      <c r="D281" s="281">
        <v>0</v>
      </c>
      <c r="E281" s="282">
        <f t="shared" si="5"/>
        <v>0</v>
      </c>
    </row>
    <row r="282" spans="2:5" ht="17.25" outlineLevel="1">
      <c r="B282" s="256" t="s">
        <v>433</v>
      </c>
      <c r="C282" s="272" t="s">
        <v>267</v>
      </c>
      <c r="D282" s="281">
        <v>0</v>
      </c>
      <c r="E282" s="282">
        <f t="shared" si="5"/>
        <v>0</v>
      </c>
    </row>
    <row r="283" spans="2:5" ht="30.75" outlineLevel="1">
      <c r="B283" s="257" t="s">
        <v>434</v>
      </c>
      <c r="C283" s="272" t="s">
        <v>268</v>
      </c>
      <c r="D283" s="251">
        <v>160.5450740484</v>
      </c>
      <c r="E283" s="252">
        <f t="shared" si="5"/>
        <v>4936.761026988301</v>
      </c>
    </row>
    <row r="284" spans="2:5" ht="30.75" outlineLevel="1">
      <c r="B284" s="257" t="s">
        <v>435</v>
      </c>
      <c r="C284" s="272" t="s">
        <v>269</v>
      </c>
      <c r="D284" s="251">
        <v>145.1759466492</v>
      </c>
      <c r="E284" s="252">
        <f t="shared" si="5"/>
        <v>4464.1603594629</v>
      </c>
    </row>
    <row r="285" spans="2:5" ht="31.5" outlineLevel="1" thickBot="1">
      <c r="B285" s="260" t="s">
        <v>436</v>
      </c>
      <c r="C285" s="276" t="s">
        <v>270</v>
      </c>
      <c r="D285" s="253">
        <v>75.21007107345</v>
      </c>
      <c r="E285" s="254">
        <f t="shared" si="5"/>
        <v>2312.7096855085874</v>
      </c>
    </row>
    <row r="286" spans="2:5" ht="60" customHeight="1">
      <c r="B286" s="261"/>
      <c r="C286" s="262"/>
      <c r="D286" s="263"/>
      <c r="E286" s="264"/>
    </row>
    <row r="287" spans="2:5" ht="9" customHeight="1">
      <c r="B287" s="265"/>
      <c r="C287" s="266"/>
      <c r="D287" s="267"/>
      <c r="E287" s="268"/>
    </row>
  </sheetData>
  <sheetProtection/>
  <autoFilter ref="B12:E285"/>
  <mergeCells count="6">
    <mergeCell ref="B267:E267"/>
    <mergeCell ref="B9:B10"/>
    <mergeCell ref="B222:E222"/>
    <mergeCell ref="B11:E11"/>
    <mergeCell ref="D9:E9"/>
    <mergeCell ref="B140:E140"/>
  </mergeCells>
  <printOptions/>
  <pageMargins left="0.31496062992125984" right="0.31496062992125984" top="0.4724409448818898" bottom="0.35433070866141736" header="0.31496062992125984" footer="0.31496062992125984"/>
  <pageSetup horizontalDpi="600" verticalDpi="600" orientation="portrait" paperSize="9" scale="55" r:id="rId2"/>
  <ignoredErrors>
    <ignoredError sqref="C265:C266 C17:C21 C24:C80 C82:C115 C118:C137 C12:C14 C138:C139 C141:C221 C223:C263 C268:C285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NataAS</dc:creator>
  <cp:keywords/>
  <dc:description/>
  <cp:lastModifiedBy>Admin</cp:lastModifiedBy>
  <cp:lastPrinted>2019-03-26T08:28:25Z</cp:lastPrinted>
  <dcterms:created xsi:type="dcterms:W3CDTF">2010-07-28T08:00:24Z</dcterms:created>
  <dcterms:modified xsi:type="dcterms:W3CDTF">2019-05-07T09:15:12Z</dcterms:modified>
  <cp:category/>
  <cp:version/>
  <cp:contentType/>
  <cp:contentStatus/>
</cp:coreProperties>
</file>